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2ND DEGRE\"/>
    </mc:Choice>
  </mc:AlternateContent>
  <xr:revisionPtr revIDLastSave="0" documentId="13_ncr:1_{968DC504-E2EC-4BE1-910D-D061B9DD7897}" xr6:coauthVersionLast="47" xr6:coauthVersionMax="47" xr10:uidLastSave="{00000000-0000-0000-0000-000000000000}"/>
  <bookViews>
    <workbookView xWindow="28680" yWindow="-120" windowWidth="25440" windowHeight="15270" tabRatio="987" activeTab="4" xr2:uid="{00000000-000D-0000-FFFF-FFFF00000000}"/>
  </bookViews>
  <sheets>
    <sheet name="Synthèse des modifications" sheetId="6" r:id="rId1"/>
    <sheet name="S1" sheetId="1" r:id="rId2"/>
    <sheet name="S2" sheetId="2" r:id="rId3"/>
    <sheet name="S3" sheetId="3" r:id="rId4"/>
    <sheet name="S4" sheetId="4" r:id="rId5"/>
    <sheet name="total" sheetId="5" r:id="rId6"/>
  </sheets>
  <definedNames>
    <definedName name="Print_Area" localSheetId="1">'S1'!$A$1:$Q$28</definedName>
    <definedName name="_xlnm.Print_Area" localSheetId="1">'S1'!$A$1:$P$27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37" i="4" l="1"/>
  <c r="K37" i="4"/>
  <c r="L37" i="4"/>
  <c r="J37" i="3"/>
  <c r="K37" i="3"/>
  <c r="I37" i="3"/>
  <c r="J29" i="2"/>
  <c r="K29" i="2"/>
  <c r="I29" i="2"/>
  <c r="J29" i="1"/>
  <c r="K29" i="1"/>
  <c r="I29" i="1"/>
  <c r="I39" i="3" l="1"/>
  <c r="J39" i="4"/>
  <c r="G28" i="5"/>
  <c r="G27" i="5"/>
  <c r="G26" i="5"/>
  <c r="F28" i="5"/>
  <c r="F27" i="5"/>
  <c r="F26" i="5"/>
  <c r="E28" i="5"/>
  <c r="E27" i="5"/>
  <c r="E26" i="5"/>
  <c r="D28" i="5"/>
  <c r="D27" i="5"/>
  <c r="D26" i="5"/>
  <c r="K8" i="5"/>
  <c r="K7" i="5"/>
  <c r="K6" i="5"/>
  <c r="K5" i="5"/>
  <c r="J8" i="5"/>
  <c r="J7" i="5"/>
  <c r="J6" i="5"/>
  <c r="J5" i="5"/>
  <c r="I8" i="5"/>
  <c r="I7" i="5"/>
  <c r="I5" i="5"/>
  <c r="I6" i="5"/>
  <c r="H8" i="5"/>
  <c r="H5" i="5"/>
  <c r="H6" i="5"/>
  <c r="H7" i="5"/>
  <c r="D30" i="5" l="1"/>
  <c r="E30" i="5"/>
  <c r="H26" i="5"/>
  <c r="H27" i="5"/>
  <c r="G30" i="5"/>
  <c r="F30" i="5"/>
  <c r="H28" i="5"/>
  <c r="H4" i="5"/>
  <c r="M7" i="5" s="1"/>
  <c r="J4" i="5"/>
  <c r="O7" i="5" s="1"/>
  <c r="L8" i="5"/>
  <c r="L7" i="5"/>
  <c r="L6" i="5"/>
  <c r="K4" i="5"/>
  <c r="G31" i="5" s="1"/>
  <c r="L5" i="5"/>
  <c r="I4" i="5"/>
  <c r="G17" i="5"/>
  <c r="G16" i="5"/>
  <c r="G15" i="5"/>
  <c r="F17" i="5"/>
  <c r="F16" i="5"/>
  <c r="F15" i="5"/>
  <c r="E17" i="5"/>
  <c r="E16" i="5"/>
  <c r="E15" i="5"/>
  <c r="D17" i="5"/>
  <c r="D16" i="5"/>
  <c r="D15" i="5"/>
  <c r="D18" i="5"/>
  <c r="E31" i="5" l="1"/>
  <c r="F31" i="5"/>
  <c r="M8" i="5"/>
  <c r="M6" i="5"/>
  <c r="H30" i="5"/>
  <c r="F19" i="5"/>
  <c r="D31" i="5"/>
  <c r="O6" i="5"/>
  <c r="O8" i="5"/>
  <c r="H10" i="5"/>
  <c r="M5" i="5"/>
  <c r="O5" i="5"/>
  <c r="J10" i="5"/>
  <c r="G19" i="5"/>
  <c r="P8" i="5"/>
  <c r="P6" i="5"/>
  <c r="P7" i="5"/>
  <c r="P5" i="5"/>
  <c r="N6" i="5"/>
  <c r="N5" i="5"/>
  <c r="N8" i="5"/>
  <c r="L4" i="5"/>
  <c r="N7" i="5"/>
  <c r="H15" i="5"/>
  <c r="H16" i="5"/>
  <c r="E19" i="5"/>
  <c r="H17" i="5"/>
  <c r="D19" i="5"/>
  <c r="H18" i="5"/>
  <c r="H31" i="5" l="1"/>
  <c r="M4" i="5"/>
  <c r="O4" i="5"/>
  <c r="L10" i="5"/>
  <c r="P4" i="5"/>
  <c r="Q8" i="5"/>
  <c r="Q6" i="5"/>
  <c r="Q5" i="5"/>
  <c r="Q7" i="5"/>
  <c r="N4" i="5"/>
  <c r="H19" i="5"/>
  <c r="I16" i="5" s="1"/>
  <c r="Q10" i="5" l="1"/>
  <c r="M10" i="5"/>
  <c r="O10" i="5"/>
  <c r="Q4" i="5"/>
  <c r="I18" i="5"/>
  <c r="I15" i="5"/>
  <c r="I17" i="5"/>
  <c r="I19" i="5" l="1"/>
</calcChain>
</file>

<file path=xl/sharedStrings.xml><?xml version="1.0" encoding="utf-8"?>
<sst xmlns="http://schemas.openxmlformats.org/spreadsheetml/2006/main" count="404" uniqueCount="111">
  <si>
    <t>DOMAINE :</t>
  </si>
  <si>
    <t>ALL SHS STS DEG</t>
  </si>
  <si>
    <t>UFR/Ecole… :</t>
  </si>
  <si>
    <t>SITES :</t>
  </si>
  <si>
    <t>008 / 51C / 51R / 010 / 052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</si>
  <si>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</si>
  <si>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</si>
  <si>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</si>
  <si>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</si>
  <si>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</si>
  <si>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</si>
  <si>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</si>
  <si>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</si>
  <si>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</si>
  <si>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</si>
  <si>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</si>
  <si>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</si>
  <si>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</si>
  <si>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</si>
  <si>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</si>
  <si>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</si>
  <si>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</si>
  <si>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</si>
  <si>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</si>
  <si>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</si>
  <si>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</si>
  <si>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</si>
  <si>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</si>
  <si>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</si>
  <si>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</si>
  <si>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</si>
  <si>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Savoirs fondamentaux :
Les savoirs et leur transmission</t>
  </si>
  <si>
    <t>F</t>
  </si>
  <si>
    <t>Savoirs transversaux</t>
  </si>
  <si>
    <t>G</t>
  </si>
  <si>
    <t>Expériences professionnelles et analyse réflexive</t>
  </si>
  <si>
    <t>Formation à et par la recherche</t>
  </si>
  <si>
    <t>H</t>
  </si>
  <si>
    <t>I</t>
  </si>
  <si>
    <t xml:space="preserve"> </t>
  </si>
  <si>
    <t>Accréditation 2020</t>
  </si>
  <si>
    <t>MEEF E.E</t>
  </si>
  <si>
    <t>M1</t>
  </si>
  <si>
    <t>M2</t>
  </si>
  <si>
    <t>Volume total en h</t>
  </si>
  <si>
    <t>Construction du cadre de référence</t>
  </si>
  <si>
    <t>Stratégie de mise en œuvre de l'action éducative</t>
  </si>
  <si>
    <t>Initiation à la recherche et analyse des situations professsionnelles</t>
  </si>
  <si>
    <t>Contexte propre</t>
  </si>
  <si>
    <t>Maquette actuelle</t>
  </si>
  <si>
    <t>S1</t>
  </si>
  <si>
    <t>S2</t>
  </si>
  <si>
    <t>S3</t>
  </si>
  <si>
    <t>S4</t>
  </si>
  <si>
    <t>total</t>
  </si>
  <si>
    <t xml:space="preserve">MEEF E.E Maquette projet </t>
  </si>
  <si>
    <t xml:space="preserve">Stratégies de mise en œuvre de l'action éducative </t>
  </si>
  <si>
    <t>Stage et accompagnement du stage</t>
  </si>
  <si>
    <t>Prépa concours/outils de communication</t>
  </si>
  <si>
    <t>pourcentage</t>
  </si>
  <si>
    <t>Taux d'intervention de professionnels  (1/2 DR)</t>
  </si>
  <si>
    <t>Savoirs fondamentaux : les savoirs et leur transmission</t>
  </si>
  <si>
    <t>Contextualisations et exercice du métier :
Approfondissements
(option au choix)</t>
  </si>
  <si>
    <t>Ventilation (F, G, H ou I)</t>
  </si>
  <si>
    <t>INSPÉ</t>
  </si>
  <si>
    <t>EGSS</t>
  </si>
  <si>
    <t>Marketing</t>
  </si>
  <si>
    <t>Savoirs disciplinaires</t>
  </si>
  <si>
    <t>Préparation à l'épreuve d'écrit disciplinaire</t>
  </si>
  <si>
    <t>Programmes du secondaire</t>
  </si>
  <si>
    <t>OT</t>
  </si>
  <si>
    <t>100%CC
(2)</t>
  </si>
  <si>
    <t>5-6</t>
  </si>
  <si>
    <t>Préparation à l'épreuve écrite disciplinaire appliquée</t>
  </si>
  <si>
    <t>Préparation à l'oral 1</t>
  </si>
  <si>
    <t>5</t>
  </si>
  <si>
    <t>F-G</t>
  </si>
  <si>
    <t>Préparation à l'épreuve d'entretien en Eco-gestion</t>
  </si>
  <si>
    <t>100%CC (2)</t>
  </si>
  <si>
    <t>Construction d'une progression et d'une séquence en éco-gestion / Mode d'exposition des connaissances</t>
  </si>
  <si>
    <t>Positionnement de la voix
Evaluation en Eco gestion</t>
  </si>
  <si>
    <t>Numérique</t>
  </si>
  <si>
    <t>Langue Vivante</t>
  </si>
  <si>
    <t>Préparation et analyse de stage SOPA</t>
  </si>
  <si>
    <t>ECR
Mise en place des gestes professionnels et analyse réflexive</t>
  </si>
  <si>
    <t>DO</t>
  </si>
  <si>
    <t>Formation à et par la recherche en didactique</t>
  </si>
  <si>
    <t>Séminaires Eco-Gestion et aide au mémoire</t>
  </si>
  <si>
    <t>Séminaire Eco-gestion et aide au mémoire</t>
  </si>
  <si>
    <t>DO + OT</t>
  </si>
  <si>
    <t>Accueil des élèves à besoin particuliers
Construction d'une séance en Eco-gestion</t>
  </si>
  <si>
    <t>5-6-70</t>
  </si>
  <si>
    <t>5-6-70
5-6</t>
  </si>
  <si>
    <t xml:space="preserve">valeurs et principes du système éducatif </t>
  </si>
  <si>
    <t>16, 17, 19, 70</t>
  </si>
  <si>
    <t>11, 70</t>
  </si>
  <si>
    <t>ET (1h)</t>
  </si>
  <si>
    <t>70-71</t>
  </si>
  <si>
    <t>Renforcement disciplinaire</t>
  </si>
  <si>
    <t>Approfondissement disciplinaire</t>
  </si>
  <si>
    <t>Non disponible au semestre 3</t>
  </si>
  <si>
    <t xml:space="preserve">Numérique appliqué </t>
  </si>
  <si>
    <r>
      <t>1)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 xml:space="preserve">Modifications de MCCC </t>
    </r>
  </si>
  <si>
    <t>Dans les onglets suivants, les modifications sont signalées dans les cellules en jaune fluo</t>
  </si>
  <si>
    <t>Synthèse des aménagements proposés dans la maquette MEEF 2D EGSS pour 2025-2026</t>
  </si>
  <si>
    <r>
      <t>2)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  <scheme val="minor"/>
      </rPr>
      <t xml:space="preserve">Modification de répartition CM/TD/TP </t>
    </r>
  </si>
  <si>
    <r>
      <t>3)</t>
    </r>
    <r>
      <rPr>
        <sz val="7"/>
        <color rgb="FF000000"/>
        <rFont val="Times New Roman"/>
        <family val="1"/>
      </rPr>
      <t>    </t>
    </r>
    <r>
      <rPr>
        <sz val="12"/>
        <color rgb="FF000000"/>
        <rFont val="Calibri"/>
        <family val="2"/>
        <scheme val="minor"/>
      </rPr>
      <t xml:space="preserve"> Numérique déplacé en didactique (UE1) au S3 </t>
    </r>
  </si>
  <si>
    <t>Contextualisations et exercice du métier :
Approfondissements</t>
  </si>
  <si>
    <t xml:space="preserve">Contextualisations et exercice du métier :
Approfondissements
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</si>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</sst>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i/>
      <sz val="10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4"/>
      <color rgb="FF000000"/>
      <name val="Gill Sans MT"/>
      <family val="2"/>
    </font>
    <font>
      <sz val="11"/>
      <color rgb="FF000000"/>
      <name val="Gill Sans MT"/>
      <family val="2"/>
    </font>
    <font>
      <b/>
      <sz val="11"/>
      <color rgb="FF000000"/>
      <name val="Calibri"/>
      <family val="2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sz val="14"/>
      <color rgb="FF000000"/>
      <name val="Gill Sans MT"/>
      <family val="2"/>
    </font>
    <font>
      <sz val="10"/>
      <name val="Arial"/>
      <family val="2"/>
      <charset val="1"/>
    </font>
    <font>
      <sz val="10"/>
      <color rgb="FF000000"/>
      <name val="Calibri"/>
      <family val="2"/>
    </font>
    <font>
      <sz val="8"/>
      <name val="Calibri"/>
      <family val="2"/>
      <charset val="1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6"/>
      <color rgb="FFFF0000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7"/>
      <color rgb="FF000000"/>
      <name val="Times New Roman"/>
      <family val="1"/>
    </font>
    <font>
      <sz val="12"/>
      <color rgb="FF000000"/>
      <name val="Calibri"/>
      <family val="2"/>
      <charset val="1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  <bgColor rgb="FFC0C0C0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rgb="FFFFFFFF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33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6" fillId="0" borderId="3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0" fillId="0" borderId="0" xfId="0" applyFont="1"/>
    <xf numFmtId="0" fontId="0" fillId="0" borderId="3" xfId="0" applyBorder="1"/>
    <xf numFmtId="0" fontId="12" fillId="3" borderId="47" xfId="0" applyFont="1" applyFill="1" applyBorder="1" applyAlignment="1">
      <alignment horizontal="center" vertical="center" wrapText="1" readingOrder="1"/>
    </xf>
    <xf numFmtId="0" fontId="12" fillId="3" borderId="47" xfId="0" applyFont="1" applyFill="1" applyBorder="1" applyAlignment="1">
      <alignment horizontal="left" wrapText="1" readingOrder="1"/>
    </xf>
    <xf numFmtId="9" fontId="13" fillId="3" borderId="47" xfId="0" applyNumberFormat="1" applyFont="1" applyFill="1" applyBorder="1" applyAlignment="1">
      <alignment horizontal="center" wrapText="1" readingOrder="1"/>
    </xf>
    <xf numFmtId="0" fontId="13" fillId="3" borderId="44" xfId="0" applyFont="1" applyFill="1" applyBorder="1" applyAlignment="1">
      <alignment wrapText="1" readingOrder="1"/>
    </xf>
    <xf numFmtId="0" fontId="13" fillId="3" borderId="47" xfId="0" applyFont="1" applyFill="1" applyBorder="1" applyAlignment="1">
      <alignment horizontal="left" wrapText="1" readingOrder="1"/>
    </xf>
    <xf numFmtId="0" fontId="12" fillId="3" borderId="3" xfId="0" applyFont="1" applyFill="1" applyBorder="1" applyAlignment="1">
      <alignment horizontal="left" wrapText="1" readingOrder="1"/>
    </xf>
    <xf numFmtId="0" fontId="13" fillId="3" borderId="3" xfId="0" applyFont="1" applyFill="1" applyBorder="1" applyAlignment="1">
      <alignment wrapText="1" readingOrder="1"/>
    </xf>
    <xf numFmtId="0" fontId="13" fillId="3" borderId="3" xfId="0" applyFont="1" applyFill="1" applyBorder="1" applyAlignment="1">
      <alignment horizontal="left" wrapText="1" readingOrder="1"/>
    </xf>
    <xf numFmtId="0" fontId="0" fillId="0" borderId="3" xfId="0" applyBorder="1" applyAlignment="1">
      <alignment horizontal="center"/>
    </xf>
    <xf numFmtId="0" fontId="13" fillId="3" borderId="3" xfId="0" applyFont="1" applyFill="1" applyBorder="1" applyAlignment="1">
      <alignment horizontal="center" wrapText="1" readingOrder="1"/>
    </xf>
    <xf numFmtId="9" fontId="0" fillId="0" borderId="3" xfId="1" applyFont="1" applyBorder="1"/>
    <xf numFmtId="9" fontId="0" fillId="0" borderId="3" xfId="0" applyNumberFormat="1" applyBorder="1"/>
    <xf numFmtId="9" fontId="0" fillId="0" borderId="0" xfId="1" applyFont="1"/>
    <xf numFmtId="9" fontId="0" fillId="0" borderId="0" xfId="1" applyFont="1" applyAlignment="1">
      <alignment horizontal="center"/>
    </xf>
    <xf numFmtId="9" fontId="0" fillId="0" borderId="0" xfId="0" applyNumberFormat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 wrapText="1"/>
    </xf>
    <xf numFmtId="0" fontId="6" fillId="0" borderId="33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9" fontId="0" fillId="0" borderId="0" xfId="1" applyFont="1" applyBorder="1" applyAlignment="1">
      <alignment horizontal="center"/>
    </xf>
    <xf numFmtId="9" fontId="0" fillId="0" borderId="3" xfId="1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16" xfId="0" applyFont="1" applyBorder="1" applyAlignment="1">
      <alignment horizontal="left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left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left"/>
    </xf>
    <xf numFmtId="9" fontId="0" fillId="0" borderId="22" xfId="1" applyFont="1" applyBorder="1" applyAlignment="1">
      <alignment horizontal="center" vertical="center"/>
    </xf>
    <xf numFmtId="9" fontId="0" fillId="0" borderId="34" xfId="1" applyFont="1" applyBorder="1" applyAlignment="1">
      <alignment horizontal="center" vertical="center"/>
    </xf>
    <xf numFmtId="9" fontId="0" fillId="0" borderId="35" xfId="1" applyFont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16" fillId="0" borderId="50" xfId="0" applyFont="1" applyBorder="1" applyAlignment="1">
      <alignment horizontal="left" vertical="center"/>
    </xf>
    <xf numFmtId="9" fontId="15" fillId="0" borderId="23" xfId="1" applyFont="1" applyBorder="1" applyAlignment="1">
      <alignment horizontal="left" vertical="center"/>
    </xf>
    <xf numFmtId="9" fontId="15" fillId="0" borderId="36" xfId="1" applyFont="1" applyBorder="1" applyAlignment="1">
      <alignment horizontal="left" vertical="center"/>
    </xf>
    <xf numFmtId="0" fontId="12" fillId="3" borderId="0" xfId="0" applyFont="1" applyFill="1" applyAlignment="1">
      <alignment horizontal="left" wrapText="1" readingOrder="1"/>
    </xf>
    <xf numFmtId="9" fontId="13" fillId="3" borderId="0" xfId="0" applyNumberFormat="1" applyFont="1" applyFill="1" applyAlignment="1">
      <alignment horizontal="center" wrapText="1" readingOrder="1"/>
    </xf>
    <xf numFmtId="0" fontId="13" fillId="3" borderId="0" xfId="0" applyFont="1" applyFill="1" applyAlignment="1">
      <alignment horizontal="left" wrapText="1" readingOrder="1"/>
    </xf>
    <xf numFmtId="0" fontId="12" fillId="3" borderId="0" xfId="0" applyFont="1" applyFill="1" applyAlignment="1">
      <alignment horizontal="center" vertical="center" wrapText="1" readingOrder="1"/>
    </xf>
    <xf numFmtId="9" fontId="0" fillId="0" borderId="0" xfId="1" applyFont="1" applyBorder="1" applyAlignment="1">
      <alignment horizontal="center" vertical="center"/>
    </xf>
    <xf numFmtId="9" fontId="15" fillId="0" borderId="0" xfId="1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9" fontId="15" fillId="0" borderId="3" xfId="1" applyFont="1" applyBorder="1" applyAlignment="1">
      <alignment horizontal="center"/>
    </xf>
    <xf numFmtId="0" fontId="13" fillId="3" borderId="24" xfId="0" applyFont="1" applyFill="1" applyBorder="1" applyAlignment="1">
      <alignment wrapText="1" readingOrder="1"/>
    </xf>
    <xf numFmtId="0" fontId="13" fillId="0" borderId="0" xfId="0" applyFont="1" applyAlignment="1">
      <alignment wrapText="1" readingOrder="1"/>
    </xf>
    <xf numFmtId="0" fontId="14" fillId="0" borderId="0" xfId="0" applyFont="1"/>
    <xf numFmtId="0" fontId="18" fillId="0" borderId="30" xfId="0" applyFont="1" applyBorder="1" applyAlignment="1">
      <alignment horizontal="left" vertical="center" wrapText="1"/>
    </xf>
    <xf numFmtId="0" fontId="2" fillId="2" borderId="49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left" vertical="center"/>
    </xf>
    <xf numFmtId="0" fontId="6" fillId="0" borderId="4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left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49" fontId="6" fillId="0" borderId="26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/>
    </xf>
    <xf numFmtId="49" fontId="6" fillId="0" borderId="39" xfId="0" applyNumberFormat="1" applyFont="1" applyBorder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0" fontId="6" fillId="0" borderId="19" xfId="0" applyFont="1" applyBorder="1" applyAlignment="1">
      <alignment horizontal="left" vertical="center"/>
    </xf>
    <xf numFmtId="0" fontId="6" fillId="0" borderId="51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left" vertical="center"/>
    </xf>
    <xf numFmtId="49" fontId="6" fillId="0" borderId="13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9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 wrapText="1"/>
    </xf>
    <xf numFmtId="0" fontId="6" fillId="0" borderId="34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2" fillId="0" borderId="41" xfId="0" applyFont="1" applyBorder="1" applyAlignment="1">
      <alignment horizontal="right" vertical="center"/>
    </xf>
    <xf numFmtId="0" fontId="22" fillId="0" borderId="19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/>
    </xf>
    <xf numFmtId="0" fontId="22" fillId="0" borderId="19" xfId="0" applyFont="1" applyBorder="1" applyAlignment="1">
      <alignment horizontal="right"/>
    </xf>
    <xf numFmtId="0" fontId="22" fillId="0" borderId="31" xfId="0" applyFont="1" applyBorder="1" applyAlignment="1">
      <alignment horizontal="right"/>
    </xf>
    <xf numFmtId="0" fontId="22" fillId="0" borderId="41" xfId="0" applyFont="1" applyBorder="1" applyAlignment="1">
      <alignment horizontal="center" vertical="center"/>
    </xf>
    <xf numFmtId="0" fontId="22" fillId="0" borderId="19" xfId="0" applyFont="1" applyBorder="1" applyAlignment="1">
      <alignment horizontal="right" vertical="center"/>
    </xf>
    <xf numFmtId="0" fontId="22" fillId="0" borderId="42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0" fontId="22" fillId="0" borderId="31" xfId="0" applyFont="1" applyBorder="1" applyAlignment="1">
      <alignment horizontal="right" vertical="center"/>
    </xf>
    <xf numFmtId="0" fontId="14" fillId="0" borderId="56" xfId="0" applyFont="1" applyBorder="1" applyAlignment="1">
      <alignment horizontal="center" vertical="center" wrapText="1"/>
    </xf>
    <xf numFmtId="0" fontId="0" fillId="0" borderId="51" xfId="0" applyBorder="1"/>
    <xf numFmtId="0" fontId="6" fillId="0" borderId="31" xfId="0" applyFont="1" applyBorder="1" applyAlignment="1">
      <alignment horizontal="left" vertical="center" wrapText="1"/>
    </xf>
    <xf numFmtId="0" fontId="0" fillId="0" borderId="48" xfId="0" applyBorder="1"/>
    <xf numFmtId="0" fontId="6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/>
    </xf>
    <xf numFmtId="0" fontId="0" fillId="0" borderId="31" xfId="0" applyBorder="1" applyAlignment="1">
      <alignment horizontal="center"/>
    </xf>
    <xf numFmtId="49" fontId="6" fillId="0" borderId="3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1" xfId="0" applyBorder="1"/>
    <xf numFmtId="0" fontId="6" fillId="0" borderId="54" xfId="0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/>
    </xf>
    <xf numFmtId="49" fontId="6" fillId="0" borderId="20" xfId="0" applyNumberFormat="1" applyFont="1" applyBorder="1" applyAlignment="1">
      <alignment horizontal="center" vertical="center"/>
    </xf>
    <xf numFmtId="0" fontId="6" fillId="0" borderId="25" xfId="0" applyFont="1" applyBorder="1" applyAlignment="1">
      <alignment horizontal="center"/>
    </xf>
    <xf numFmtId="0" fontId="22" fillId="0" borderId="58" xfId="0" applyFont="1" applyBorder="1" applyAlignment="1">
      <alignment horizontal="center" vertical="center"/>
    </xf>
    <xf numFmtId="0" fontId="22" fillId="0" borderId="54" xfId="0" applyFont="1" applyBorder="1" applyAlignment="1">
      <alignment horizontal="center" vertical="center"/>
    </xf>
    <xf numFmtId="0" fontId="22" fillId="0" borderId="25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7" xfId="0" applyFont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 wrapText="1"/>
    </xf>
    <xf numFmtId="0" fontId="22" fillId="0" borderId="37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22" fillId="0" borderId="59" xfId="0" applyFont="1" applyBorder="1" applyAlignment="1">
      <alignment horizontal="left" vertical="center" wrapText="1"/>
    </xf>
    <xf numFmtId="1" fontId="6" fillId="0" borderId="11" xfId="0" applyNumberFormat="1" applyFont="1" applyBorder="1" applyAlignment="1">
      <alignment horizontal="center" vertical="center"/>
    </xf>
    <xf numFmtId="1" fontId="6" fillId="0" borderId="19" xfId="0" applyNumberFormat="1" applyFont="1" applyBorder="1" applyAlignment="1">
      <alignment horizontal="center" vertical="center"/>
    </xf>
    <xf numFmtId="1" fontId="6" fillId="0" borderId="19" xfId="0" applyNumberFormat="1" applyFont="1" applyBorder="1" applyAlignment="1">
      <alignment horizontal="center"/>
    </xf>
    <xf numFmtId="1" fontId="6" fillId="0" borderId="19" xfId="0" applyNumberFormat="1" applyFont="1" applyBorder="1" applyAlignment="1">
      <alignment vertical="center"/>
    </xf>
    <xf numFmtId="1" fontId="6" fillId="0" borderId="31" xfId="0" applyNumberFormat="1" applyFont="1" applyBorder="1" applyAlignment="1">
      <alignment horizontal="center" vertical="center"/>
    </xf>
    <xf numFmtId="1" fontId="6" fillId="0" borderId="31" xfId="0" applyNumberFormat="1" applyFont="1" applyBorder="1" applyAlignment="1">
      <alignment vertical="center"/>
    </xf>
    <xf numFmtId="1" fontId="6" fillId="0" borderId="41" xfId="0" applyNumberFormat="1" applyFont="1" applyBorder="1" applyAlignment="1">
      <alignment horizontal="center" vertical="center"/>
    </xf>
    <xf numFmtId="1" fontId="6" fillId="0" borderId="19" xfId="0" applyNumberFormat="1" applyFont="1" applyBorder="1" applyAlignment="1">
      <alignment horizontal="center" vertical="center" wrapText="1"/>
    </xf>
    <xf numFmtId="1" fontId="22" fillId="0" borderId="19" xfId="0" applyNumberFormat="1" applyFont="1" applyBorder="1" applyAlignment="1">
      <alignment horizontal="right"/>
    </xf>
    <xf numFmtId="1" fontId="22" fillId="0" borderId="31" xfId="0" applyNumberFormat="1" applyFont="1" applyBorder="1" applyAlignment="1">
      <alignment horizontal="right" vertical="center"/>
    </xf>
    <xf numFmtId="1" fontId="22" fillId="0" borderId="31" xfId="0" applyNumberFormat="1" applyFont="1" applyBorder="1" applyAlignment="1">
      <alignment horizontal="right"/>
    </xf>
    <xf numFmtId="1" fontId="3" fillId="0" borderId="11" xfId="0" applyNumberFormat="1" applyFont="1" applyBorder="1" applyAlignment="1">
      <alignment horizontal="center" wrapText="1"/>
    </xf>
    <xf numFmtId="1" fontId="3" fillId="0" borderId="11" xfId="0" applyNumberFormat="1" applyFont="1" applyBorder="1" applyAlignment="1">
      <alignment horizontal="center" vertical="center" wrapText="1"/>
    </xf>
    <xf numFmtId="1" fontId="3" fillId="0" borderId="19" xfId="0" applyNumberFormat="1" applyFont="1" applyBorder="1" applyAlignment="1">
      <alignment horizontal="center" vertical="center"/>
    </xf>
    <xf numFmtId="1" fontId="3" fillId="0" borderId="31" xfId="0" applyNumberFormat="1" applyFont="1" applyBorder="1" applyAlignment="1">
      <alignment horizontal="center" vertical="center"/>
    </xf>
    <xf numFmtId="1" fontId="6" fillId="0" borderId="39" xfId="0" applyNumberFormat="1" applyFont="1" applyBorder="1" applyAlignment="1">
      <alignment horizontal="center" vertical="center"/>
    </xf>
    <xf numFmtId="1" fontId="6" fillId="0" borderId="31" xfId="0" applyNumberFormat="1" applyFont="1" applyBorder="1" applyAlignment="1">
      <alignment horizontal="center" vertical="center" wrapText="1"/>
    </xf>
    <xf numFmtId="1" fontId="22" fillId="0" borderId="39" xfId="0" applyNumberFormat="1" applyFont="1" applyBorder="1" applyAlignment="1">
      <alignment horizontal="center" vertical="center"/>
    </xf>
    <xf numFmtId="1" fontId="22" fillId="0" borderId="31" xfId="0" applyNumberFormat="1" applyFont="1" applyBorder="1" applyAlignment="1">
      <alignment horizontal="center" vertical="center"/>
    </xf>
    <xf numFmtId="1" fontId="0" fillId="0" borderId="19" xfId="0" applyNumberFormat="1" applyBorder="1"/>
    <xf numFmtId="1" fontId="0" fillId="0" borderId="39" xfId="0" applyNumberFormat="1" applyBorder="1"/>
    <xf numFmtId="1" fontId="0" fillId="0" borderId="11" xfId="0" applyNumberFormat="1" applyBorder="1"/>
    <xf numFmtId="0" fontId="24" fillId="0" borderId="0" xfId="0" applyFont="1" applyAlignment="1">
      <alignment horizontal="center"/>
    </xf>
    <xf numFmtId="1" fontId="6" fillId="0" borderId="26" xfId="0" applyNumberFormat="1" applyFont="1" applyBorder="1" applyAlignment="1">
      <alignment horizontal="center" vertical="center"/>
    </xf>
    <xf numFmtId="0" fontId="22" fillId="0" borderId="32" xfId="0" applyFont="1" applyBorder="1" applyAlignment="1">
      <alignment horizontal="center"/>
    </xf>
    <xf numFmtId="0" fontId="22" fillId="5" borderId="20" xfId="0" applyFont="1" applyFill="1" applyBorder="1" applyAlignment="1">
      <alignment horizontal="center" vertical="center"/>
    </xf>
    <xf numFmtId="0" fontId="22" fillId="5" borderId="19" xfId="0" applyFont="1" applyFill="1" applyBorder="1" applyAlignment="1">
      <alignment horizontal="center" vertical="center"/>
    </xf>
    <xf numFmtId="1" fontId="6" fillId="5" borderId="19" xfId="0" applyNumberFormat="1" applyFont="1" applyFill="1" applyBorder="1" applyAlignment="1">
      <alignment horizontal="center" vertical="center"/>
    </xf>
    <xf numFmtId="0" fontId="6" fillId="5" borderId="48" xfId="0" applyFont="1" applyFill="1" applyBorder="1" applyAlignment="1">
      <alignment horizontal="left" vertical="center"/>
    </xf>
    <xf numFmtId="0" fontId="6" fillId="5" borderId="39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" fontId="6" fillId="5" borderId="31" xfId="0" applyNumberFormat="1" applyFont="1" applyFill="1" applyBorder="1" applyAlignment="1">
      <alignment horizontal="center" vertical="center" wrapText="1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26" fillId="0" borderId="0" xfId="0" applyFont="1" applyAlignment="1">
      <alignment horizontal="left" vertical="center" indent="4"/>
    </xf>
    <xf numFmtId="0" fontId="28" fillId="5" borderId="0" xfId="0" applyFont="1" applyFill="1"/>
    <xf numFmtId="0" fontId="0" fillId="5" borderId="0" xfId="0" applyFill="1"/>
    <xf numFmtId="0" fontId="6" fillId="0" borderId="43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 wrapText="1"/>
    </xf>
    <xf numFmtId="0" fontId="6" fillId="0" borderId="6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2" fillId="0" borderId="40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23" fillId="0" borderId="60" xfId="0" applyFont="1" applyBorder="1" applyAlignment="1">
      <alignment horizontal="left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55" xfId="0" applyFont="1" applyBorder="1" applyAlignment="1">
      <alignment vertical="center"/>
    </xf>
    <xf numFmtId="49" fontId="6" fillId="0" borderId="42" xfId="0" applyNumberFormat="1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22" fillId="0" borderId="48" xfId="0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0" fontId="18" fillId="0" borderId="33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49" fontId="2" fillId="2" borderId="49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9" fillId="0" borderId="57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60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4" fillId="0" borderId="1" xfId="0" applyFont="1" applyBorder="1" applyAlignment="1">
      <alignment horizontal="center" vertical="center"/>
    </xf>
    <xf numFmtId="0" fontId="24" fillId="0" borderId="60" xfId="0" applyFont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6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2" fillId="2" borderId="49" xfId="0" applyFont="1" applyFill="1" applyBorder="1" applyAlignment="1">
      <alignment horizontal="center" vertical="center"/>
    </xf>
    <xf numFmtId="0" fontId="12" fillId="3" borderId="44" xfId="0" applyFont="1" applyFill="1" applyBorder="1" applyAlignment="1">
      <alignment horizontal="center" vertical="center" wrapText="1" readingOrder="1"/>
    </xf>
    <xf numFmtId="0" fontId="12" fillId="3" borderId="45" xfId="0" applyFont="1" applyFill="1" applyBorder="1" applyAlignment="1">
      <alignment horizontal="center" vertical="center" wrapText="1" readingOrder="1"/>
    </xf>
    <xf numFmtId="0" fontId="12" fillId="3" borderId="46" xfId="0" applyFont="1" applyFill="1" applyBorder="1" applyAlignment="1">
      <alignment horizontal="center" vertical="center" wrapText="1" readingOrder="1"/>
    </xf>
    <xf numFmtId="0" fontId="13" fillId="3" borderId="3" xfId="0" applyFont="1" applyFill="1" applyBorder="1" applyAlignment="1">
      <alignment horizontal="center" wrapText="1" readingOrder="1"/>
    </xf>
    <xf numFmtId="0" fontId="17" fillId="3" borderId="52" xfId="0" applyFont="1" applyFill="1" applyBorder="1" applyAlignment="1">
      <alignment horizontal="center" vertical="center" wrapText="1" readingOrder="1"/>
    </xf>
    <xf numFmtId="0" fontId="12" fillId="3" borderId="53" xfId="0" applyFont="1" applyFill="1" applyBorder="1" applyAlignment="1">
      <alignment horizontal="center" vertical="center" wrapText="1" readingOrder="1"/>
    </xf>
    <xf numFmtId="0" fontId="0" fillId="0" borderId="3" xfId="0" applyBorder="1" applyAlignment="1">
      <alignment horizontal="center" wrapText="1"/>
    </xf>
    <xf numFmtId="9" fontId="0" fillId="0" borderId="3" xfId="1" applyFont="1" applyBorder="1" applyAlignment="1">
      <alignment horizontal="center"/>
    </xf>
    <xf numFmtId="0" fontId="0" fillId="0" borderId="0" xfId="0" applyAlignment="1">
      <alignment horizontal="right" vertical="center"/>
    </xf>
    <xf numFmtId="14" fontId="0" fillId="0" borderId="62" xfId="0" applyNumberForma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14" fontId="0" fillId="0" borderId="62" xfId="0" applyNumberFormat="1" applyBorder="1" applyAlignment="1">
      <alignment horizontal="center" vertical="center" wrapText="1"/>
    </xf>
    <xf numFmtId="0" fontId="0" fillId="0" borderId="63" xfId="0" applyBorder="1" applyAlignment="1">
      <alignment horizontal="center" vertical="center" wrapText="1"/>
    </xf>
    <xf numFmtId="0" fontId="0" fillId="0" borderId="64" xfId="0" applyBorder="1" applyAlignment="1">
      <alignment horizontal="center" vertical="center" wrapText="1"/>
    </xf>
    <xf numFmtId="14" fontId="0" fillId="0" borderId="63" xfId="0" applyNumberFormat="1" applyBorder="1" applyAlignment="1">
      <alignment horizontal="center" vertical="center" wrapText="1"/>
    </xf>
    <xf numFmtId="14" fontId="0" fillId="0" borderId="64" xfId="0" applyNumberFormat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I9"/>
  <sheetViews>
    <sheetView workbookViewId="0">
      <selection activeCell="B8" sqref="B8"/>
    </sheetView>
  </sheetViews>
  <sheetFormatPr baseColWidth="10" defaultRowHeight="15" x14ac:dyDescent="0.25"/>
  <sheetData>
    <row r="3" spans="2:9" ht="15.75" x14ac:dyDescent="0.25">
      <c r="B3" s="231" t="s">
        <v>104</v>
      </c>
    </row>
    <row r="4" spans="2:9" ht="15.75" x14ac:dyDescent="0.25">
      <c r="B4" s="232"/>
    </row>
    <row r="5" spans="2:9" ht="15.75" x14ac:dyDescent="0.25">
      <c r="B5" s="233" t="s">
        <v>102</v>
      </c>
    </row>
    <row r="6" spans="2:9" ht="15.75" x14ac:dyDescent="0.25">
      <c r="B6" s="233" t="s">
        <v>105</v>
      </c>
    </row>
    <row r="7" spans="2:9" ht="15.75" x14ac:dyDescent="0.25">
      <c r="B7" s="233" t="s">
        <v>106</v>
      </c>
    </row>
    <row r="9" spans="2:9" ht="15.75" x14ac:dyDescent="0.25">
      <c r="B9" s="234" t="s">
        <v>103</v>
      </c>
      <c r="C9" s="235"/>
      <c r="D9" s="235"/>
      <c r="E9" s="235"/>
      <c r="F9" s="235"/>
      <c r="G9" s="235"/>
      <c r="H9" s="235"/>
      <c r="I9" s="23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P48"/>
  <sheetViews>
    <sheetView topLeftCell="A13" zoomScaleNormal="100" workbookViewId="0">
      <selection activeCell="B33" sqref="B33:L37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71" customWidth="1"/>
    <col min="6" max="6" width="10.85546875" style="1"/>
    <col min="7" max="7" width="13.85546875" style="1"/>
    <col min="8" max="8" width="7.42578125"/>
    <col min="9" max="9" width="5.140625" style="1" bestFit="1" customWidth="1"/>
    <col min="10" max="10" width="4.85546875"/>
    <col min="11" max="11" width="4.85546875" style="1"/>
    <col min="12" max="12" width="9.42578125" customWidth="1"/>
    <col min="13" max="13" width="9.42578125"/>
    <col min="14" max="14" width="6.42578125"/>
    <col min="15" max="15" width="11.42578125" customWidth="1"/>
    <col min="16" max="16" width="10.42578125" hidden="1" customWidth="1"/>
    <col min="17" max="20" width="10.42578125"/>
    <col min="21" max="21" width="62.140625" customWidth="1"/>
    <col min="22" max="1019" width="10.42578125"/>
  </cols>
  <sheetData>
    <row r="1" spans="1:16" ht="16.5" thickBot="1" x14ac:dyDescent="0.3">
      <c r="D1" s="2" t="s">
        <v>0</v>
      </c>
      <c r="E1" s="2"/>
      <c r="F1" s="271" t="s">
        <v>1</v>
      </c>
      <c r="G1" s="271"/>
      <c r="H1" s="271"/>
      <c r="I1" s="271"/>
      <c r="J1" s="271"/>
      <c r="K1" s="271"/>
      <c r="L1" s="271"/>
      <c r="M1" s="271"/>
      <c r="N1" s="271"/>
      <c r="O1" s="271"/>
      <c r="P1" s="271"/>
    </row>
    <row r="2" spans="1:16" ht="16.5" thickBot="1" x14ac:dyDescent="0.3">
      <c r="D2" s="2" t="s">
        <v>2</v>
      </c>
      <c r="E2" s="2"/>
      <c r="F2" s="271" t="s">
        <v>64</v>
      </c>
      <c r="G2" s="271"/>
      <c r="H2" s="271"/>
      <c r="I2" s="271"/>
      <c r="J2" s="271"/>
      <c r="K2" s="271"/>
      <c r="L2" s="271"/>
      <c r="M2" s="271"/>
      <c r="N2" s="271"/>
      <c r="O2" s="271"/>
      <c r="P2" s="169"/>
    </row>
    <row r="3" spans="1:16" ht="16.5" thickBot="1" x14ac:dyDescent="0.3">
      <c r="D3" s="2" t="s">
        <v>3</v>
      </c>
      <c r="E3" s="2"/>
      <c r="F3" s="271" t="s">
        <v>4</v>
      </c>
      <c r="G3" s="271"/>
      <c r="H3" s="271"/>
      <c r="I3" s="271"/>
      <c r="J3" s="271"/>
      <c r="K3" s="271"/>
      <c r="L3" s="271"/>
      <c r="M3" s="271"/>
      <c r="N3" s="271"/>
      <c r="O3" s="271"/>
      <c r="P3" s="271"/>
    </row>
    <row r="4" spans="1:16" ht="16.5" thickBot="1" x14ac:dyDescent="0.3">
      <c r="D4" s="2" t="s">
        <v>5</v>
      </c>
      <c r="E4" s="2"/>
      <c r="F4" s="271" t="s">
        <v>65</v>
      </c>
      <c r="G4" s="271"/>
      <c r="H4" s="271"/>
      <c r="I4" s="271"/>
      <c r="J4" s="271"/>
      <c r="K4" s="271"/>
      <c r="L4" s="271"/>
      <c r="M4" s="271"/>
      <c r="N4" s="271"/>
      <c r="O4" s="271"/>
    </row>
    <row r="5" spans="1:16" ht="16.5" thickBot="1" x14ac:dyDescent="0.3">
      <c r="D5" s="2" t="s">
        <v>6</v>
      </c>
      <c r="E5" s="2"/>
      <c r="F5" s="271" t="s">
        <v>66</v>
      </c>
      <c r="G5" s="271"/>
      <c r="H5" s="271"/>
      <c r="I5" s="271"/>
      <c r="J5" s="271"/>
      <c r="K5" s="271"/>
      <c r="L5" s="271"/>
      <c r="M5" s="271"/>
      <c r="N5" s="271"/>
      <c r="O5" s="271"/>
    </row>
    <row r="6" spans="1:16" ht="16.5" thickBot="1" x14ac:dyDescent="0.3">
      <c r="D6" s="2" t="s">
        <v>7</v>
      </c>
      <c r="E6" s="2"/>
      <c r="F6" s="272">
        <v>1</v>
      </c>
      <c r="G6" s="272"/>
      <c r="H6" s="272"/>
      <c r="I6" s="272"/>
      <c r="J6" s="272"/>
      <c r="K6" s="272"/>
      <c r="L6" s="272"/>
      <c r="M6" s="272"/>
      <c r="N6" s="272"/>
      <c r="O6" s="272"/>
    </row>
    <row r="7" spans="1:16" ht="15.75" x14ac:dyDescent="0.25">
      <c r="A7" s="3"/>
      <c r="B7" s="3"/>
      <c r="C7" s="3"/>
      <c r="D7" s="3"/>
      <c r="E7" s="3"/>
      <c r="F7" s="4"/>
      <c r="G7" s="4"/>
      <c r="H7" s="3"/>
      <c r="I7" s="4"/>
      <c r="J7" s="3"/>
      <c r="K7" s="4"/>
      <c r="L7" s="3"/>
      <c r="M7" s="3"/>
      <c r="N7" s="3"/>
      <c r="O7" s="3"/>
    </row>
    <row r="8" spans="1:16" x14ac:dyDescent="0.25">
      <c r="A8" s="5" t="s">
        <v>8</v>
      </c>
      <c r="B8" s="6"/>
      <c r="C8" s="7" t="s">
        <v>9</v>
      </c>
      <c r="D8" s="5" t="s">
        <v>10</v>
      </c>
      <c r="E8" s="5"/>
      <c r="F8" s="8"/>
    </row>
    <row r="9" spans="1:16" ht="15.75" x14ac:dyDescent="0.25">
      <c r="A9" s="9"/>
      <c r="C9" s="10"/>
      <c r="D9" s="10"/>
      <c r="E9" s="10"/>
      <c r="F9" s="8"/>
      <c r="G9" s="4"/>
      <c r="H9" s="9"/>
      <c r="I9" s="4"/>
      <c r="J9" s="9"/>
      <c r="K9" s="4"/>
      <c r="L9" s="3"/>
      <c r="M9" s="3"/>
      <c r="N9" s="3"/>
      <c r="O9" s="3"/>
    </row>
    <row r="10" spans="1:16" x14ac:dyDescent="0.25">
      <c r="A10" s="11"/>
      <c r="B10" s="12" t="s">
        <v>11</v>
      </c>
      <c r="C10" s="13"/>
      <c r="D10" s="5" t="s">
        <v>12</v>
      </c>
      <c r="E10" s="5"/>
      <c r="F10" s="8"/>
      <c r="G10" s="14"/>
      <c r="H10" s="15"/>
      <c r="I10" s="14"/>
      <c r="J10" s="15"/>
      <c r="K10" s="14"/>
      <c r="L10" s="15"/>
      <c r="M10" s="15"/>
      <c r="N10" s="15"/>
      <c r="O10" s="15"/>
    </row>
    <row r="11" spans="1:16" x14ac:dyDescent="0.25">
      <c r="A11" s="16"/>
      <c r="B11" s="16"/>
      <c r="C11" s="17"/>
      <c r="D11" s="18"/>
      <c r="E11" s="18"/>
      <c r="F11" s="19"/>
    </row>
    <row r="12" spans="1:16" x14ac:dyDescent="0.25">
      <c r="C12" s="13"/>
      <c r="D12" s="5" t="s">
        <v>13</v>
      </c>
      <c r="E12" s="5"/>
      <c r="F12" s="8"/>
    </row>
    <row r="13" spans="1:16" x14ac:dyDescent="0.25">
      <c r="C13" s="5"/>
      <c r="D13" s="5"/>
      <c r="E13" s="5"/>
      <c r="F13" s="8"/>
    </row>
    <row r="14" spans="1:16" x14ac:dyDescent="0.25">
      <c r="A14" s="16"/>
      <c r="B14" s="16" t="s">
        <v>39</v>
      </c>
      <c r="C14" s="13"/>
      <c r="D14" s="5" t="s">
        <v>14</v>
      </c>
      <c r="E14" s="5"/>
      <c r="F14" s="8"/>
    </row>
    <row r="15" spans="1:16" ht="15.75" thickBot="1" x14ac:dyDescent="0.3">
      <c r="A15" s="270"/>
      <c r="B15" s="270"/>
      <c r="C15" s="270"/>
      <c r="D15" s="270"/>
      <c r="E15" s="1"/>
    </row>
    <row r="16" spans="1:16" ht="27.95" customHeight="1" thickBot="1" x14ac:dyDescent="0.3">
      <c r="A16" s="283" t="s">
        <v>15</v>
      </c>
      <c r="B16" s="283"/>
      <c r="C16" s="283" t="s">
        <v>16</v>
      </c>
      <c r="D16" s="283"/>
      <c r="E16" s="290"/>
      <c r="F16" s="273" t="s">
        <v>63</v>
      </c>
      <c r="G16" s="275" t="s">
        <v>17</v>
      </c>
      <c r="H16" s="275" t="s">
        <v>18</v>
      </c>
      <c r="I16" s="276" t="s">
        <v>19</v>
      </c>
      <c r="J16" s="276"/>
      <c r="K16" s="276"/>
      <c r="L16" s="277" t="s">
        <v>20</v>
      </c>
      <c r="M16" s="277"/>
      <c r="N16" s="277"/>
      <c r="O16" s="276" t="s">
        <v>21</v>
      </c>
    </row>
    <row r="17" spans="1:16" ht="23.25" thickBot="1" x14ac:dyDescent="0.3">
      <c r="A17" s="20" t="s">
        <v>22</v>
      </c>
      <c r="B17" s="21" t="s">
        <v>23</v>
      </c>
      <c r="C17" s="238" t="s">
        <v>24</v>
      </c>
      <c r="D17" s="131" t="s">
        <v>23</v>
      </c>
      <c r="E17" s="291"/>
      <c r="F17" s="274"/>
      <c r="G17" s="275"/>
      <c r="H17" s="275"/>
      <c r="I17" s="23" t="s">
        <v>25</v>
      </c>
      <c r="J17" s="24" t="s">
        <v>26</v>
      </c>
      <c r="K17" s="25" t="s">
        <v>27</v>
      </c>
      <c r="L17" s="26" t="s">
        <v>28</v>
      </c>
      <c r="M17" s="27" t="s">
        <v>29</v>
      </c>
      <c r="N17" s="28" t="s">
        <v>30</v>
      </c>
      <c r="O17" s="278"/>
    </row>
    <row r="18" spans="1:16" ht="14.85" customHeight="1" thickBot="1" x14ac:dyDescent="0.3">
      <c r="A18" s="284">
        <v>11</v>
      </c>
      <c r="B18" s="285" t="s">
        <v>61</v>
      </c>
      <c r="C18" s="260">
        <v>111</v>
      </c>
      <c r="D18" s="258" t="s">
        <v>67</v>
      </c>
      <c r="E18" s="134"/>
      <c r="F18" s="180" t="s">
        <v>32</v>
      </c>
      <c r="G18" s="181" t="s">
        <v>72</v>
      </c>
      <c r="H18" s="31">
        <v>5</v>
      </c>
      <c r="I18" s="32">
        <v>30</v>
      </c>
      <c r="J18" s="44">
        <v>30</v>
      </c>
      <c r="K18" s="30"/>
      <c r="L18" s="286" t="s">
        <v>71</v>
      </c>
      <c r="M18" s="44"/>
      <c r="N18" s="31"/>
      <c r="O18" s="288" t="s">
        <v>70</v>
      </c>
    </row>
    <row r="19" spans="1:16" ht="15.75" thickBot="1" x14ac:dyDescent="0.3">
      <c r="A19" s="284"/>
      <c r="B19" s="285"/>
      <c r="C19" s="173">
        <v>112</v>
      </c>
      <c r="D19" s="258" t="s">
        <v>69</v>
      </c>
      <c r="E19" s="134"/>
      <c r="F19" s="36" t="s">
        <v>34</v>
      </c>
      <c r="G19" s="127" t="s">
        <v>72</v>
      </c>
      <c r="H19" s="37">
        <v>2</v>
      </c>
      <c r="I19" s="182">
        <v>10</v>
      </c>
      <c r="J19" s="172">
        <v>30</v>
      </c>
      <c r="K19" s="34"/>
      <c r="L19" s="287"/>
      <c r="M19" s="49"/>
      <c r="N19" s="35"/>
      <c r="O19" s="289"/>
    </row>
    <row r="20" spans="1:16" ht="15.75" thickBot="1" x14ac:dyDescent="0.3">
      <c r="A20" s="284"/>
      <c r="B20" s="285"/>
      <c r="C20" s="261">
        <v>113</v>
      </c>
      <c r="D20" s="258" t="s">
        <v>68</v>
      </c>
      <c r="E20" s="134"/>
      <c r="F20" s="34" t="s">
        <v>32</v>
      </c>
      <c r="G20" s="183" t="s">
        <v>72</v>
      </c>
      <c r="H20" s="35">
        <v>2</v>
      </c>
      <c r="I20" s="184">
        <v>10</v>
      </c>
      <c r="J20" s="172">
        <v>20</v>
      </c>
      <c r="K20" s="36"/>
      <c r="L20" s="287"/>
      <c r="M20" s="48"/>
      <c r="N20" s="37"/>
      <c r="O20" s="289"/>
    </row>
    <row r="21" spans="1:16" ht="15.75" thickBot="1" x14ac:dyDescent="0.3">
      <c r="A21" s="281">
        <v>12</v>
      </c>
      <c r="B21" s="282" t="s">
        <v>33</v>
      </c>
      <c r="C21" s="45">
        <v>121</v>
      </c>
      <c r="D21" s="77" t="s">
        <v>93</v>
      </c>
      <c r="E21" s="161">
        <v>25</v>
      </c>
      <c r="F21" s="164" t="s">
        <v>32</v>
      </c>
      <c r="G21" s="165" t="s">
        <v>94</v>
      </c>
      <c r="H21" s="162">
        <v>3</v>
      </c>
      <c r="I21" s="185">
        <v>6</v>
      </c>
      <c r="J21" s="160">
        <v>19</v>
      </c>
      <c r="K21" s="186"/>
      <c r="L21" s="187"/>
      <c r="M21" s="157"/>
      <c r="N21" s="224" t="s">
        <v>96</v>
      </c>
      <c r="O21" s="225" t="s">
        <v>96</v>
      </c>
    </row>
    <row r="22" spans="1:16" ht="26.25" thickBot="1" x14ac:dyDescent="0.3">
      <c r="A22" s="281"/>
      <c r="B22" s="282"/>
      <c r="C22" s="173">
        <v>122</v>
      </c>
      <c r="D22" s="78" t="s">
        <v>90</v>
      </c>
      <c r="E22" s="121"/>
      <c r="F22" s="36" t="s">
        <v>34</v>
      </c>
      <c r="G22" s="166" t="s">
        <v>92</v>
      </c>
      <c r="H22" s="35">
        <v>2</v>
      </c>
      <c r="I22" s="50">
        <v>6</v>
      </c>
      <c r="J22" s="173">
        <v>6</v>
      </c>
      <c r="K22" s="33"/>
      <c r="L22" s="50" t="s">
        <v>78</v>
      </c>
      <c r="M22" s="49"/>
      <c r="N22" s="34"/>
      <c r="O22" s="49" t="s">
        <v>70</v>
      </c>
    </row>
    <row r="23" spans="1:16" ht="15.75" thickBot="1" x14ac:dyDescent="0.3">
      <c r="A23" s="281"/>
      <c r="B23" s="282"/>
      <c r="C23" s="261">
        <v>123</v>
      </c>
      <c r="D23" s="79" t="s">
        <v>81</v>
      </c>
      <c r="E23" s="161">
        <v>10</v>
      </c>
      <c r="F23" s="189" t="s">
        <v>34</v>
      </c>
      <c r="G23" s="165" t="s">
        <v>97</v>
      </c>
      <c r="H23" s="190">
        <v>1</v>
      </c>
      <c r="I23" s="191">
        <v>2</v>
      </c>
      <c r="J23" s="158"/>
      <c r="K23" s="189">
        <v>8</v>
      </c>
      <c r="L23" s="187"/>
      <c r="M23" s="157"/>
      <c r="N23" s="188" t="s">
        <v>85</v>
      </c>
      <c r="O23" s="156" t="s">
        <v>85</v>
      </c>
    </row>
    <row r="24" spans="1:16" ht="15.75" thickBot="1" x14ac:dyDescent="0.3">
      <c r="A24" s="281"/>
      <c r="B24" s="282"/>
      <c r="C24" s="261">
        <v>124</v>
      </c>
      <c r="D24" s="79" t="s">
        <v>82</v>
      </c>
      <c r="E24" s="167">
        <v>15</v>
      </c>
      <c r="F24" s="189" t="s">
        <v>34</v>
      </c>
      <c r="G24" s="192" t="s">
        <v>95</v>
      </c>
      <c r="H24" s="190">
        <v>2</v>
      </c>
      <c r="I24" s="193"/>
      <c r="J24" s="159"/>
      <c r="K24" s="194">
        <v>15</v>
      </c>
      <c r="L24" s="193"/>
      <c r="M24" s="192"/>
      <c r="N24" s="223" t="s">
        <v>96</v>
      </c>
      <c r="O24" s="192" t="s">
        <v>96</v>
      </c>
    </row>
    <row r="25" spans="1:16" ht="26.25" thickBot="1" x14ac:dyDescent="0.3">
      <c r="A25" s="241">
        <v>13</v>
      </c>
      <c r="B25" s="245" t="s">
        <v>35</v>
      </c>
      <c r="C25" s="45">
        <v>131</v>
      </c>
      <c r="D25" s="77" t="s">
        <v>83</v>
      </c>
      <c r="E25" s="29"/>
      <c r="F25" s="30" t="s">
        <v>37</v>
      </c>
      <c r="G25" s="143" t="s">
        <v>72</v>
      </c>
      <c r="H25" s="32">
        <v>5</v>
      </c>
      <c r="I25" s="32"/>
      <c r="J25" s="174">
        <v>10</v>
      </c>
      <c r="K25" s="195"/>
      <c r="L25" s="120" t="s">
        <v>71</v>
      </c>
      <c r="M25" s="171"/>
      <c r="N25" s="120"/>
      <c r="O25" s="44" t="s">
        <v>70</v>
      </c>
      <c r="P25" s="44" t="s">
        <v>70</v>
      </c>
    </row>
    <row r="26" spans="1:16" ht="25.35" customHeight="1" thickBot="1" x14ac:dyDescent="0.3">
      <c r="A26" s="239">
        <v>14</v>
      </c>
      <c r="B26" s="240" t="s">
        <v>36</v>
      </c>
      <c r="C26" s="45">
        <v>141</v>
      </c>
      <c r="D26" s="74" t="s">
        <v>86</v>
      </c>
      <c r="E26" s="251"/>
      <c r="F26" s="53" t="s">
        <v>37</v>
      </c>
      <c r="G26" s="252" t="s">
        <v>91</v>
      </c>
      <c r="H26" s="244">
        <v>5</v>
      </c>
      <c r="I26" s="236">
        <v>6</v>
      </c>
      <c r="J26" s="243">
        <v>19</v>
      </c>
      <c r="K26" s="237"/>
      <c r="L26" s="253" t="s">
        <v>71</v>
      </c>
      <c r="M26" s="244"/>
      <c r="N26" s="254"/>
      <c r="O26" s="244" t="s">
        <v>70</v>
      </c>
    </row>
    <row r="27" spans="1:16" ht="39.75" customHeight="1" thickBot="1" x14ac:dyDescent="0.3">
      <c r="A27" s="239">
        <v>15</v>
      </c>
      <c r="B27" s="257" t="s">
        <v>107</v>
      </c>
      <c r="C27" s="262">
        <v>151</v>
      </c>
      <c r="D27" s="259" t="s">
        <v>98</v>
      </c>
      <c r="E27" s="246"/>
      <c r="F27" s="240" t="s">
        <v>38</v>
      </c>
      <c r="G27" s="197" t="s">
        <v>72</v>
      </c>
      <c r="H27" s="247">
        <v>3</v>
      </c>
      <c r="I27" s="248"/>
      <c r="J27" s="249">
        <v>30</v>
      </c>
      <c r="K27" s="250"/>
      <c r="L27" s="255" t="s">
        <v>78</v>
      </c>
      <c r="M27" s="249"/>
      <c r="N27" s="250"/>
      <c r="O27" s="256" t="s">
        <v>70</v>
      </c>
    </row>
    <row r="28" spans="1:16" x14ac:dyDescent="0.25">
      <c r="A28" s="53"/>
      <c r="B28" s="53"/>
      <c r="C28" s="54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</row>
    <row r="29" spans="1:16" ht="29.1" customHeight="1" x14ac:dyDescent="0.25">
      <c r="B29" s="11"/>
      <c r="C29" s="11"/>
      <c r="D29" s="11"/>
      <c r="E29" s="11"/>
      <c r="F29" s="16"/>
      <c r="G29" s="16"/>
      <c r="H29" s="154"/>
      <c r="I29" s="106">
        <f>SUM(I18:I27)</f>
        <v>70</v>
      </c>
      <c r="J29" s="106">
        <f>SUM(J18:J27)</f>
        <v>164</v>
      </c>
      <c r="K29" s="106">
        <f>SUM(K18:K27)</f>
        <v>23</v>
      </c>
    </row>
    <row r="30" spans="1:16" ht="5.0999999999999996" customHeight="1" thickBot="1" x14ac:dyDescent="0.3">
      <c r="A30" s="53"/>
      <c r="B30" s="53"/>
      <c r="C30" s="55"/>
      <c r="D30" s="53"/>
      <c r="E30" s="53"/>
      <c r="F30" s="53"/>
      <c r="G30" s="53"/>
      <c r="H30" s="53"/>
      <c r="I30" s="53"/>
    </row>
    <row r="31" spans="1:16" ht="24.95" customHeight="1" thickBot="1" x14ac:dyDescent="0.3">
      <c r="F31"/>
      <c r="I31" s="323" t="s">
        <v>109</v>
      </c>
      <c r="J31" s="324">
        <v>45803</v>
      </c>
      <c r="K31" s="325"/>
      <c r="L31" s="326"/>
    </row>
    <row r="32" spans="1:16" ht="12.75" customHeight="1" thickBot="1" x14ac:dyDescent="0.3">
      <c r="F32"/>
      <c r="I32" s="323" t="s">
        <v>110</v>
      </c>
      <c r="J32" s="324">
        <v>45825</v>
      </c>
      <c r="K32" s="325"/>
      <c r="L32" s="326"/>
    </row>
    <row r="33" spans="1:11" ht="39.75" customHeight="1" x14ac:dyDescent="0.25">
      <c r="B33" s="168"/>
      <c r="C33" s="279"/>
      <c r="D33" s="280"/>
      <c r="E33" s="280"/>
      <c r="F33" s="280"/>
      <c r="G33" s="280"/>
    </row>
    <row r="34" spans="1:11" x14ac:dyDescent="0.25">
      <c r="B34" s="168"/>
      <c r="C34" s="279"/>
      <c r="D34" s="280"/>
      <c r="E34" s="280"/>
      <c r="F34" s="280"/>
      <c r="G34" s="280"/>
      <c r="K34"/>
    </row>
    <row r="35" spans="1:11" x14ac:dyDescent="0.25">
      <c r="B35" s="168"/>
      <c r="C35" s="279"/>
      <c r="D35" s="280"/>
      <c r="E35" s="280"/>
      <c r="F35" s="280"/>
      <c r="G35" s="280"/>
      <c r="K35"/>
    </row>
    <row r="36" spans="1:11" x14ac:dyDescent="0.25">
      <c r="B36" s="168"/>
      <c r="C36" s="279"/>
      <c r="D36" s="280"/>
      <c r="E36" s="280"/>
      <c r="F36" s="280"/>
      <c r="G36" s="280"/>
      <c r="K36"/>
    </row>
    <row r="37" spans="1:11" ht="21" x14ac:dyDescent="0.35">
      <c r="B37" s="56"/>
      <c r="C37" s="56"/>
      <c r="D37" s="56"/>
      <c r="E37" s="56"/>
      <c r="I37" s="221"/>
    </row>
    <row r="38" spans="1:11" ht="21" x14ac:dyDescent="0.35">
      <c r="B38" s="56"/>
      <c r="C38" s="56"/>
      <c r="D38" s="56"/>
      <c r="E38" s="56"/>
    </row>
    <row r="39" spans="1:11" ht="21" x14ac:dyDescent="0.35">
      <c r="B39" s="56"/>
      <c r="C39" s="56"/>
      <c r="D39" s="56"/>
      <c r="E39" s="56"/>
    </row>
    <row r="40" spans="1:11" ht="21" x14ac:dyDescent="0.35">
      <c r="B40" s="56"/>
      <c r="C40" s="56"/>
      <c r="D40" s="56"/>
      <c r="E40" s="56"/>
    </row>
    <row r="41" spans="1:11" ht="21" x14ac:dyDescent="0.35">
      <c r="B41" s="56"/>
      <c r="C41" s="56"/>
      <c r="D41" s="56"/>
      <c r="E41" s="56"/>
    </row>
    <row r="42" spans="1:11" ht="21" x14ac:dyDescent="0.35">
      <c r="B42" s="56"/>
      <c r="C42" s="56"/>
      <c r="D42" s="56"/>
      <c r="E42" s="56"/>
      <c r="F42" s="270"/>
      <c r="G42" s="270"/>
    </row>
    <row r="43" spans="1:11" ht="21" x14ac:dyDescent="0.35">
      <c r="A43" t="s">
        <v>32</v>
      </c>
      <c r="B43" s="56"/>
      <c r="C43" s="56"/>
      <c r="D43" s="56"/>
      <c r="E43" s="56"/>
      <c r="G43" s="83"/>
    </row>
    <row r="44" spans="1:11" ht="21" x14ac:dyDescent="0.35">
      <c r="A44" t="s">
        <v>34</v>
      </c>
      <c r="B44" s="56"/>
      <c r="C44" s="56"/>
      <c r="D44" s="56"/>
      <c r="E44" s="56"/>
      <c r="G44" s="83"/>
    </row>
    <row r="45" spans="1:11" ht="21" x14ac:dyDescent="0.35">
      <c r="A45" t="s">
        <v>37</v>
      </c>
      <c r="B45" s="56"/>
      <c r="C45" s="56"/>
      <c r="D45" s="56"/>
      <c r="E45" s="56"/>
      <c r="G45" s="83"/>
    </row>
    <row r="46" spans="1:11" ht="21" x14ac:dyDescent="0.35">
      <c r="A46" t="s">
        <v>38</v>
      </c>
      <c r="B46" s="56"/>
      <c r="C46" s="56"/>
      <c r="D46" s="56"/>
      <c r="E46" s="56"/>
      <c r="G46" s="83"/>
    </row>
    <row r="47" spans="1:11" ht="21" x14ac:dyDescent="0.35">
      <c r="B47" s="56"/>
      <c r="C47" s="56"/>
      <c r="D47" s="56"/>
      <c r="E47" s="56"/>
    </row>
    <row r="48" spans="1:11" x14ac:dyDescent="0.25">
      <c r="G48" s="72"/>
    </row>
  </sheetData>
  <mergeCells count="30">
    <mergeCell ref="A21:A24"/>
    <mergeCell ref="B21:B24"/>
    <mergeCell ref="C35:G35"/>
    <mergeCell ref="C36:G36"/>
    <mergeCell ref="F1:P1"/>
    <mergeCell ref="F3:P3"/>
    <mergeCell ref="A15:B15"/>
    <mergeCell ref="C15:D15"/>
    <mergeCell ref="A16:B16"/>
    <mergeCell ref="C16:D16"/>
    <mergeCell ref="A18:A20"/>
    <mergeCell ref="B18:B20"/>
    <mergeCell ref="L18:L20"/>
    <mergeCell ref="O18:O20"/>
    <mergeCell ref="E16:E17"/>
    <mergeCell ref="C34:G34"/>
    <mergeCell ref="F42:G42"/>
    <mergeCell ref="F2:O2"/>
    <mergeCell ref="F4:O4"/>
    <mergeCell ref="F5:O5"/>
    <mergeCell ref="F6:O6"/>
    <mergeCell ref="F16:F17"/>
    <mergeCell ref="G16:G17"/>
    <mergeCell ref="H16:H17"/>
    <mergeCell ref="I16:K16"/>
    <mergeCell ref="L16:N16"/>
    <mergeCell ref="O16:O17"/>
    <mergeCell ref="C33:G33"/>
    <mergeCell ref="J31:L31"/>
    <mergeCell ref="J32:L32"/>
  </mergeCells>
  <pageMargins left="0.7" right="0.7" top="0.75" bottom="0.75" header="0.51180555555555496" footer="0.51180555555555496"/>
  <pageSetup paperSize="9" scale="60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topLeftCell="A10" zoomScaleNormal="100" workbookViewId="0">
      <selection activeCell="J32" sqref="J32:L32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61.42578125" customWidth="1"/>
    <col min="6" max="6" width="10.85546875" style="1"/>
    <col min="7" max="7" width="12.42578125"/>
    <col min="8" max="8" width="7.42578125"/>
    <col min="9" max="9" width="8.42578125" bestFit="1" customWidth="1"/>
    <col min="10" max="10" width="4.85546875" customWidth="1"/>
    <col min="11" max="11" width="4.85546875"/>
    <col min="12" max="12" width="8" bestFit="1" customWidth="1"/>
    <col min="13" max="13" width="9.42578125"/>
    <col min="14" max="14" width="6.42578125"/>
    <col min="15" max="15" width="10.140625"/>
    <col min="16" max="1021" width="10.42578125"/>
  </cols>
  <sheetData>
    <row r="1" spans="1:15" ht="16.5" thickBot="1" x14ac:dyDescent="0.3">
      <c r="D1" s="2" t="s">
        <v>0</v>
      </c>
      <c r="E1" s="2"/>
      <c r="F1" s="293" t="s">
        <v>1</v>
      </c>
      <c r="G1" s="294"/>
      <c r="H1" s="294"/>
      <c r="I1" s="294"/>
      <c r="J1" s="294"/>
      <c r="K1" s="294"/>
      <c r="L1" s="294"/>
      <c r="M1" s="294"/>
      <c r="N1" s="294"/>
      <c r="O1" s="295"/>
    </row>
    <row r="2" spans="1:15" ht="16.5" thickBot="1" x14ac:dyDescent="0.3">
      <c r="D2" s="2" t="s">
        <v>2</v>
      </c>
      <c r="E2" s="2"/>
      <c r="F2" s="271" t="s">
        <v>64</v>
      </c>
      <c r="G2" s="271"/>
      <c r="H2" s="271"/>
      <c r="I2" s="271"/>
      <c r="J2" s="271"/>
      <c r="K2" s="271"/>
      <c r="L2" s="271"/>
      <c r="M2" s="271"/>
      <c r="N2" s="271"/>
      <c r="O2" s="271"/>
    </row>
    <row r="3" spans="1:15" ht="16.5" thickBot="1" x14ac:dyDescent="0.3">
      <c r="D3" s="2" t="s">
        <v>3</v>
      </c>
      <c r="E3" s="2"/>
      <c r="F3" s="293" t="s">
        <v>4</v>
      </c>
      <c r="G3" s="294"/>
      <c r="H3" s="294"/>
      <c r="I3" s="294"/>
      <c r="J3" s="294"/>
      <c r="K3" s="294"/>
      <c r="L3" s="294"/>
      <c r="M3" s="294"/>
      <c r="N3" s="294"/>
      <c r="O3" s="295"/>
    </row>
    <row r="4" spans="1:15" ht="16.5" thickBot="1" x14ac:dyDescent="0.3">
      <c r="D4" s="2" t="s">
        <v>5</v>
      </c>
      <c r="E4" s="2"/>
      <c r="F4" s="271" t="s">
        <v>65</v>
      </c>
      <c r="G4" s="271"/>
      <c r="H4" s="271"/>
      <c r="I4" s="271"/>
      <c r="J4" s="271"/>
      <c r="K4" s="271"/>
      <c r="L4" s="271"/>
      <c r="M4" s="271"/>
      <c r="N4" s="271"/>
      <c r="O4" s="271"/>
    </row>
    <row r="5" spans="1:15" ht="16.5" thickBot="1" x14ac:dyDescent="0.3">
      <c r="D5" s="2" t="s">
        <v>6</v>
      </c>
      <c r="E5" s="2"/>
      <c r="F5" s="271" t="s">
        <v>66</v>
      </c>
      <c r="G5" s="271"/>
      <c r="H5" s="271"/>
      <c r="I5" s="271"/>
      <c r="J5" s="271"/>
      <c r="K5" s="271"/>
      <c r="L5" s="271"/>
      <c r="M5" s="271"/>
      <c r="N5" s="271"/>
      <c r="O5" s="271"/>
    </row>
    <row r="6" spans="1:15" ht="16.5" thickBot="1" x14ac:dyDescent="0.3">
      <c r="D6" s="2" t="s">
        <v>7</v>
      </c>
      <c r="E6" s="2"/>
      <c r="F6" s="272">
        <v>2</v>
      </c>
      <c r="G6" s="272"/>
      <c r="H6" s="272"/>
      <c r="I6" s="272"/>
      <c r="J6" s="272"/>
      <c r="K6" s="272"/>
      <c r="L6" s="272"/>
      <c r="M6" s="272"/>
      <c r="N6" s="272"/>
      <c r="O6" s="272"/>
    </row>
    <row r="7" spans="1:15" ht="15.75" x14ac:dyDescent="0.25">
      <c r="A7" s="3"/>
      <c r="B7" s="3"/>
      <c r="C7" s="3"/>
      <c r="D7" s="3"/>
      <c r="E7" s="3"/>
      <c r="F7" s="4"/>
      <c r="G7" s="3"/>
      <c r="H7" s="3"/>
      <c r="I7" s="3"/>
      <c r="J7" s="3"/>
      <c r="K7" s="3"/>
      <c r="L7" s="3"/>
      <c r="M7" s="3"/>
      <c r="N7" s="3"/>
      <c r="O7" s="3"/>
    </row>
    <row r="8" spans="1:15" x14ac:dyDescent="0.25">
      <c r="A8" s="5" t="s">
        <v>8</v>
      </c>
      <c r="B8" s="6"/>
      <c r="C8" s="7" t="s">
        <v>9</v>
      </c>
      <c r="D8" s="5" t="s">
        <v>10</v>
      </c>
      <c r="E8" s="5"/>
      <c r="F8" s="8"/>
    </row>
    <row r="9" spans="1:15" ht="15.75" x14ac:dyDescent="0.25">
      <c r="A9" s="9"/>
      <c r="C9" s="10"/>
      <c r="D9" s="10"/>
      <c r="E9" s="10"/>
      <c r="F9" s="8"/>
      <c r="G9" s="9"/>
      <c r="H9" s="9"/>
      <c r="I9" s="9"/>
      <c r="J9" s="9"/>
      <c r="K9" s="3"/>
      <c r="L9" s="3"/>
      <c r="M9" s="3"/>
      <c r="N9" s="3"/>
      <c r="O9" s="3"/>
    </row>
    <row r="10" spans="1:15" x14ac:dyDescent="0.25">
      <c r="A10" s="11"/>
      <c r="B10" s="12" t="s">
        <v>11</v>
      </c>
      <c r="C10" s="13"/>
      <c r="D10" s="5" t="s">
        <v>12</v>
      </c>
      <c r="E10" s="5"/>
      <c r="F10" s="8"/>
      <c r="G10" s="15"/>
      <c r="H10" s="15"/>
      <c r="I10" s="15"/>
      <c r="J10" s="15"/>
      <c r="K10" s="15"/>
      <c r="L10" s="15"/>
      <c r="M10" s="15"/>
      <c r="N10" s="15"/>
      <c r="O10" s="15"/>
    </row>
    <row r="11" spans="1:15" x14ac:dyDescent="0.25">
      <c r="A11" s="16"/>
      <c r="B11" s="16"/>
      <c r="C11" s="17"/>
      <c r="D11" s="18"/>
      <c r="E11" s="18"/>
      <c r="F11" s="19"/>
    </row>
    <row r="12" spans="1:15" x14ac:dyDescent="0.25">
      <c r="C12" s="13"/>
      <c r="D12" s="5" t="s">
        <v>13</v>
      </c>
      <c r="E12" s="5"/>
      <c r="F12" s="8"/>
    </row>
    <row r="13" spans="1:15" x14ac:dyDescent="0.25">
      <c r="C13" s="5"/>
      <c r="D13" s="5"/>
      <c r="E13" s="5"/>
      <c r="F13" s="8"/>
    </row>
    <row r="14" spans="1:15" x14ac:dyDescent="0.25">
      <c r="A14" s="16"/>
      <c r="B14" s="16"/>
      <c r="C14" s="13"/>
      <c r="D14" s="5" t="s">
        <v>14</v>
      </c>
      <c r="E14" s="5"/>
      <c r="F14" s="8"/>
    </row>
    <row r="15" spans="1:15" ht="15.75" thickBot="1" x14ac:dyDescent="0.3">
      <c r="A15" s="270"/>
      <c r="B15" s="270"/>
      <c r="C15" s="270"/>
      <c r="D15" s="270"/>
      <c r="E15" s="1"/>
      <c r="G15" s="1"/>
    </row>
    <row r="16" spans="1:15" ht="27.95" customHeight="1" thickBot="1" x14ac:dyDescent="0.3">
      <c r="A16" s="283" t="s">
        <v>15</v>
      </c>
      <c r="B16" s="283"/>
      <c r="C16" s="283" t="s">
        <v>16</v>
      </c>
      <c r="D16" s="283"/>
      <c r="E16" s="73"/>
      <c r="F16" s="275" t="s">
        <v>63</v>
      </c>
      <c r="G16" s="275" t="s">
        <v>17</v>
      </c>
      <c r="H16" s="275" t="s">
        <v>18</v>
      </c>
      <c r="I16" s="276" t="s">
        <v>19</v>
      </c>
      <c r="J16" s="276"/>
      <c r="K16" s="276"/>
      <c r="L16" s="277" t="s">
        <v>20</v>
      </c>
      <c r="M16" s="277"/>
      <c r="N16" s="277"/>
      <c r="O16" s="276" t="s">
        <v>21</v>
      </c>
    </row>
    <row r="17" spans="1:15" ht="23.25" thickBot="1" x14ac:dyDescent="0.3">
      <c r="A17" s="20" t="s">
        <v>22</v>
      </c>
      <c r="B17" s="21" t="s">
        <v>23</v>
      </c>
      <c r="C17" s="20" t="s">
        <v>24</v>
      </c>
      <c r="D17" s="131" t="s">
        <v>23</v>
      </c>
      <c r="E17" s="113"/>
      <c r="F17" s="275"/>
      <c r="G17" s="275"/>
      <c r="H17" s="275"/>
      <c r="I17" s="23" t="s">
        <v>25</v>
      </c>
      <c r="J17" s="24" t="s">
        <v>26</v>
      </c>
      <c r="K17" s="25" t="s">
        <v>27</v>
      </c>
      <c r="L17" s="26" t="s">
        <v>28</v>
      </c>
      <c r="M17" s="27" t="s">
        <v>29</v>
      </c>
      <c r="N17" s="28" t="s">
        <v>30</v>
      </c>
      <c r="O17" s="276"/>
    </row>
    <row r="18" spans="1:15" ht="14.85" customHeight="1" thickBot="1" x14ac:dyDescent="0.3">
      <c r="A18" s="284">
        <v>21</v>
      </c>
      <c r="B18" s="285" t="s">
        <v>31</v>
      </c>
      <c r="C18" s="45">
        <v>211</v>
      </c>
      <c r="D18" s="258" t="s">
        <v>67</v>
      </c>
      <c r="E18" s="29"/>
      <c r="F18" s="32" t="s">
        <v>32</v>
      </c>
      <c r="G18" s="133" t="s">
        <v>72</v>
      </c>
      <c r="H18" s="44">
        <v>5</v>
      </c>
      <c r="I18" s="44">
        <v>30</v>
      </c>
      <c r="J18" s="44">
        <v>30</v>
      </c>
      <c r="K18" s="44"/>
      <c r="L18" s="299" t="s">
        <v>71</v>
      </c>
      <c r="M18" s="44"/>
      <c r="N18" s="44"/>
      <c r="O18" s="301" t="s">
        <v>70</v>
      </c>
    </row>
    <row r="19" spans="1:15" ht="15.75" thickBot="1" x14ac:dyDescent="0.3">
      <c r="A19" s="284"/>
      <c r="B19" s="285"/>
      <c r="C19" s="173">
        <v>212</v>
      </c>
      <c r="D19" s="258" t="s">
        <v>69</v>
      </c>
      <c r="E19" s="134"/>
      <c r="F19" s="38" t="s">
        <v>34</v>
      </c>
      <c r="G19" s="130" t="s">
        <v>72</v>
      </c>
      <c r="H19" s="48">
        <v>2</v>
      </c>
      <c r="I19" s="175">
        <v>10</v>
      </c>
      <c r="J19" s="172">
        <v>20</v>
      </c>
      <c r="K19" s="49"/>
      <c r="L19" s="300"/>
      <c r="M19" s="49"/>
      <c r="N19" s="49"/>
      <c r="O19" s="300"/>
    </row>
    <row r="20" spans="1:15" ht="15.75" thickBot="1" x14ac:dyDescent="0.3">
      <c r="A20" s="284"/>
      <c r="B20" s="285"/>
      <c r="C20" s="261">
        <v>213</v>
      </c>
      <c r="D20" s="258" t="s">
        <v>68</v>
      </c>
      <c r="E20" s="47"/>
      <c r="F20" s="38" t="s">
        <v>32</v>
      </c>
      <c r="G20" s="130" t="s">
        <v>72</v>
      </c>
      <c r="H20" s="48">
        <v>2</v>
      </c>
      <c r="I20" s="175">
        <v>10</v>
      </c>
      <c r="J20" s="175">
        <v>20</v>
      </c>
      <c r="K20" s="49"/>
      <c r="L20" s="300"/>
      <c r="M20" s="48"/>
      <c r="N20" s="48"/>
      <c r="O20" s="300"/>
    </row>
    <row r="21" spans="1:15" ht="15.75" thickBot="1" x14ac:dyDescent="0.3">
      <c r="A21" s="284"/>
      <c r="B21" s="285"/>
      <c r="C21" s="261">
        <v>214</v>
      </c>
      <c r="D21" s="258" t="s">
        <v>73</v>
      </c>
      <c r="E21" s="134"/>
      <c r="F21" s="266" t="s">
        <v>34</v>
      </c>
      <c r="G21" s="130" t="s">
        <v>72</v>
      </c>
      <c r="H21" s="49">
        <v>1</v>
      </c>
      <c r="I21" s="49">
        <v>5</v>
      </c>
      <c r="J21" s="49">
        <v>10</v>
      </c>
      <c r="K21" s="49"/>
      <c r="L21" s="300"/>
      <c r="M21" s="48"/>
      <c r="N21" s="48"/>
      <c r="O21" s="300"/>
    </row>
    <row r="22" spans="1:15" ht="15.75" thickBot="1" x14ac:dyDescent="0.3">
      <c r="A22" s="281">
        <v>22</v>
      </c>
      <c r="B22" s="282" t="s">
        <v>33</v>
      </c>
      <c r="C22" s="45">
        <v>221</v>
      </c>
      <c r="D22" s="74" t="s">
        <v>93</v>
      </c>
      <c r="E22" s="161">
        <v>25</v>
      </c>
      <c r="F22" s="267" t="s">
        <v>32</v>
      </c>
      <c r="G22" s="165" t="s">
        <v>94</v>
      </c>
      <c r="H22" s="162">
        <v>3</v>
      </c>
      <c r="I22" s="160">
        <v>6</v>
      </c>
      <c r="J22" s="160">
        <v>19</v>
      </c>
      <c r="K22" s="155"/>
      <c r="L22" s="156"/>
      <c r="M22" s="157"/>
      <c r="N22" s="225" t="s">
        <v>96</v>
      </c>
      <c r="O22" s="225" t="s">
        <v>96</v>
      </c>
    </row>
    <row r="23" spans="1:15" ht="39" thickBot="1" x14ac:dyDescent="0.3">
      <c r="A23" s="281"/>
      <c r="B23" s="282"/>
      <c r="C23" s="173">
        <v>222</v>
      </c>
      <c r="D23" s="78" t="s">
        <v>79</v>
      </c>
      <c r="E23" s="121"/>
      <c r="F23" s="48" t="s">
        <v>34</v>
      </c>
      <c r="G23" s="129" t="s">
        <v>72</v>
      </c>
      <c r="H23" s="49">
        <v>2</v>
      </c>
      <c r="I23" s="49"/>
      <c r="J23" s="49">
        <v>12</v>
      </c>
      <c r="K23" s="49"/>
      <c r="L23" s="173" t="s">
        <v>71</v>
      </c>
      <c r="M23" s="49"/>
      <c r="N23" s="49"/>
      <c r="O23" s="49" t="s">
        <v>70</v>
      </c>
    </row>
    <row r="24" spans="1:15" ht="15.75" thickBot="1" x14ac:dyDescent="0.3">
      <c r="A24" s="281"/>
      <c r="B24" s="282"/>
      <c r="C24" s="261">
        <v>223</v>
      </c>
      <c r="D24" s="79" t="s">
        <v>81</v>
      </c>
      <c r="E24" s="47"/>
      <c r="F24" s="51" t="s">
        <v>34</v>
      </c>
      <c r="G24" s="268"/>
      <c r="H24" s="42">
        <v>1</v>
      </c>
      <c r="I24" s="51">
        <v>2</v>
      </c>
      <c r="J24" s="176"/>
      <c r="K24" s="51">
        <v>8</v>
      </c>
      <c r="L24" s="51"/>
      <c r="M24" s="51"/>
      <c r="N24" s="51" t="s">
        <v>85</v>
      </c>
      <c r="O24" s="51" t="s">
        <v>85</v>
      </c>
    </row>
    <row r="25" spans="1:15" ht="39" thickBot="1" x14ac:dyDescent="0.3">
      <c r="A25" s="239">
        <v>23</v>
      </c>
      <c r="B25" s="242" t="s">
        <v>35</v>
      </c>
      <c r="C25" s="45">
        <v>231</v>
      </c>
      <c r="D25" s="77" t="s">
        <v>83</v>
      </c>
      <c r="E25" s="29"/>
      <c r="F25" s="180" t="s">
        <v>37</v>
      </c>
      <c r="G25" s="264" t="s">
        <v>72</v>
      </c>
      <c r="H25" s="196">
        <v>5</v>
      </c>
      <c r="I25" s="52"/>
      <c r="J25" s="265">
        <v>15</v>
      </c>
      <c r="K25" s="265"/>
      <c r="L25" s="260" t="s">
        <v>71</v>
      </c>
      <c r="M25" s="171"/>
      <c r="N25" s="260"/>
      <c r="O25" s="52" t="s">
        <v>70</v>
      </c>
    </row>
    <row r="26" spans="1:15" ht="27.95" customHeight="1" thickBot="1" x14ac:dyDescent="0.3">
      <c r="A26" s="239">
        <v>24</v>
      </c>
      <c r="B26" s="240" t="s">
        <v>36</v>
      </c>
      <c r="C26" s="45">
        <v>241</v>
      </c>
      <c r="D26" s="74" t="s">
        <v>86</v>
      </c>
      <c r="E26" s="29"/>
      <c r="F26" s="132" t="s">
        <v>37</v>
      </c>
      <c r="G26" s="128" t="s">
        <v>91</v>
      </c>
      <c r="H26" s="163">
        <v>5</v>
      </c>
      <c r="I26" s="52">
        <v>10</v>
      </c>
      <c r="J26" s="52">
        <v>15</v>
      </c>
      <c r="K26" s="52"/>
      <c r="L26" s="45" t="s">
        <v>71</v>
      </c>
      <c r="M26" s="44"/>
      <c r="N26" s="44"/>
      <c r="O26" s="44" t="s">
        <v>70</v>
      </c>
    </row>
    <row r="27" spans="1:15" ht="47.25" customHeight="1" thickBot="1" x14ac:dyDescent="0.3">
      <c r="A27" s="239">
        <v>25</v>
      </c>
      <c r="B27" s="257" t="s">
        <v>108</v>
      </c>
      <c r="C27" s="150">
        <v>251</v>
      </c>
      <c r="D27" s="269" t="s">
        <v>99</v>
      </c>
      <c r="E27" s="170"/>
      <c r="F27" s="41" t="s">
        <v>38</v>
      </c>
      <c r="G27" s="177" t="s">
        <v>72</v>
      </c>
      <c r="H27" s="263">
        <v>4</v>
      </c>
      <c r="I27" s="150">
        <v>10</v>
      </c>
      <c r="J27" s="150">
        <v>10</v>
      </c>
      <c r="K27" s="150"/>
      <c r="L27" s="150" t="s">
        <v>78</v>
      </c>
      <c r="M27" s="51"/>
      <c r="N27" s="51"/>
      <c r="O27" s="51" t="s">
        <v>70</v>
      </c>
    </row>
    <row r="28" spans="1:15" x14ac:dyDescent="0.25">
      <c r="A28" s="53"/>
      <c r="B28" s="53"/>
      <c r="C28" s="54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</row>
    <row r="29" spans="1:15" ht="15" customHeight="1" x14ac:dyDescent="0.25">
      <c r="B29" s="11"/>
      <c r="C29" s="11"/>
      <c r="D29" s="11"/>
      <c r="E29" s="11"/>
      <c r="F29" s="16"/>
      <c r="G29" s="16"/>
      <c r="I29" s="106">
        <f>SUM(I18:I27)</f>
        <v>83</v>
      </c>
      <c r="J29" s="106">
        <f>SUM(J18:J27)</f>
        <v>151</v>
      </c>
      <c r="K29" s="106">
        <f>SUM(K18:K27)</f>
        <v>8</v>
      </c>
    </row>
    <row r="30" spans="1:15" ht="15.75" thickBot="1" x14ac:dyDescent="0.3">
      <c r="A30" s="53"/>
      <c r="B30" s="53"/>
      <c r="C30" s="55"/>
      <c r="D30" s="53"/>
      <c r="E30" s="53"/>
      <c r="F30" s="53"/>
      <c r="G30" s="53"/>
      <c r="H30" s="53"/>
      <c r="I30" s="53"/>
    </row>
    <row r="31" spans="1:15" ht="23.1" customHeight="1" thickBot="1" x14ac:dyDescent="0.3">
      <c r="F31"/>
      <c r="I31" s="323" t="s">
        <v>109</v>
      </c>
      <c r="J31" s="324">
        <v>45803</v>
      </c>
      <c r="K31" s="330"/>
      <c r="L31" s="331"/>
    </row>
    <row r="32" spans="1:15" ht="15.75" thickBot="1" x14ac:dyDescent="0.3">
      <c r="I32" s="323" t="s">
        <v>110</v>
      </c>
      <c r="J32" s="324">
        <v>45825</v>
      </c>
      <c r="K32" s="330"/>
      <c r="L32" s="331"/>
    </row>
    <row r="34" spans="1:8" ht="21" x14ac:dyDescent="0.35">
      <c r="B34" s="56"/>
      <c r="C34" s="56"/>
      <c r="D34" s="56"/>
      <c r="E34" s="56"/>
    </row>
    <row r="35" spans="1:8" ht="21" x14ac:dyDescent="0.35">
      <c r="B35" s="56"/>
      <c r="C35" s="56"/>
      <c r="D35" s="56"/>
      <c r="E35" s="56"/>
    </row>
    <row r="36" spans="1:8" ht="21" x14ac:dyDescent="0.35">
      <c r="B36" s="56"/>
      <c r="C36" s="56"/>
      <c r="D36" s="56"/>
      <c r="E36" s="56"/>
    </row>
    <row r="37" spans="1:8" ht="21" x14ac:dyDescent="0.35">
      <c r="B37" s="56"/>
      <c r="C37" s="56"/>
      <c r="D37" s="56"/>
      <c r="E37" s="56"/>
    </row>
    <row r="38" spans="1:8" ht="21" x14ac:dyDescent="0.35">
      <c r="B38" s="56"/>
      <c r="C38" s="56"/>
      <c r="D38" s="56"/>
      <c r="E38" s="56"/>
    </row>
    <row r="40" spans="1:8" ht="21" x14ac:dyDescent="0.35">
      <c r="B40" s="56"/>
      <c r="C40" s="56"/>
      <c r="D40" s="56"/>
      <c r="E40" s="56"/>
      <c r="F40"/>
      <c r="G40" s="270"/>
      <c r="H40" s="270"/>
    </row>
    <row r="41" spans="1:8" ht="21" x14ac:dyDescent="0.35">
      <c r="A41" t="s">
        <v>32</v>
      </c>
      <c r="B41" s="56"/>
      <c r="C41" s="56"/>
      <c r="D41" s="56"/>
      <c r="E41" s="56"/>
      <c r="F41"/>
      <c r="G41" s="1"/>
      <c r="H41" s="71"/>
    </row>
    <row r="42" spans="1:8" ht="21" x14ac:dyDescent="0.35">
      <c r="A42" t="s">
        <v>34</v>
      </c>
      <c r="B42" s="56"/>
      <c r="C42" s="56"/>
      <c r="D42" s="56"/>
      <c r="E42" s="56"/>
      <c r="F42"/>
      <c r="G42" s="1"/>
      <c r="H42" s="71"/>
    </row>
    <row r="43" spans="1:8" ht="21" x14ac:dyDescent="0.35">
      <c r="A43" t="s">
        <v>37</v>
      </c>
      <c r="B43" s="56"/>
      <c r="C43" s="56"/>
      <c r="D43" s="56"/>
      <c r="E43" s="56"/>
      <c r="F43"/>
      <c r="G43" s="1"/>
      <c r="H43" s="71"/>
    </row>
    <row r="44" spans="1:8" ht="21" x14ac:dyDescent="0.35">
      <c r="A44" t="s">
        <v>38</v>
      </c>
      <c r="B44" s="56"/>
      <c r="C44" s="56"/>
      <c r="D44" s="56"/>
      <c r="E44" s="56"/>
      <c r="F44"/>
      <c r="G44" s="1"/>
      <c r="H44" s="71"/>
    </row>
    <row r="45" spans="1:8" ht="21" x14ac:dyDescent="0.35">
      <c r="B45" s="56"/>
      <c r="C45" s="56"/>
      <c r="D45" s="56"/>
      <c r="E45" s="56"/>
      <c r="F45"/>
      <c r="G45" s="1"/>
      <c r="H45" s="1"/>
    </row>
    <row r="46" spans="1:8" x14ac:dyDescent="0.25">
      <c r="F46"/>
      <c r="G46" s="1"/>
      <c r="H46" s="72"/>
    </row>
  </sheetData>
  <mergeCells count="25">
    <mergeCell ref="A22:A24"/>
    <mergeCell ref="B22:B24"/>
    <mergeCell ref="L18:L21"/>
    <mergeCell ref="O18:O21"/>
    <mergeCell ref="A15:B15"/>
    <mergeCell ref="C15:D15"/>
    <mergeCell ref="A16:B16"/>
    <mergeCell ref="C16:D16"/>
    <mergeCell ref="A18:A21"/>
    <mergeCell ref="B18:B21"/>
    <mergeCell ref="F1:O1"/>
    <mergeCell ref="F3:O3"/>
    <mergeCell ref="G40:H40"/>
    <mergeCell ref="F2:O2"/>
    <mergeCell ref="F4:O4"/>
    <mergeCell ref="F5:O5"/>
    <mergeCell ref="F6:O6"/>
    <mergeCell ref="F16:F17"/>
    <mergeCell ref="G16:G17"/>
    <mergeCell ref="H16:H17"/>
    <mergeCell ref="I16:K16"/>
    <mergeCell ref="L16:N16"/>
    <mergeCell ref="O16:O17"/>
    <mergeCell ref="J31:L31"/>
    <mergeCell ref="J32:L32"/>
  </mergeCells>
  <phoneticPr fontId="20" type="noConversion"/>
  <pageMargins left="0.7" right="0.7" top="0.75" bottom="0.75" header="0.51180555555555496" footer="0.51180555555555496"/>
  <pageSetup paperSize="9" scale="58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41"/>
  <sheetViews>
    <sheetView topLeftCell="C21" zoomScale="110" zoomScaleNormal="110" workbookViewId="0">
      <selection activeCell="P40" sqref="P40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67.140625" customWidth="1"/>
    <col min="6" max="6" width="34"/>
    <col min="7" max="7" width="10.85546875" style="1"/>
    <col min="8" max="8" width="12.42578125"/>
    <col min="9" max="9" width="7.5703125" bestFit="1" customWidth="1"/>
    <col min="10" max="11" width="5.5703125" bestFit="1" customWidth="1"/>
    <col min="12" max="12" width="8.140625" customWidth="1"/>
    <col min="13" max="13" width="5.85546875"/>
    <col min="14" max="14" width="9.42578125"/>
    <col min="15" max="15" width="6.42578125"/>
    <col min="16" max="16" width="20.140625" customWidth="1"/>
    <col min="17" max="17" width="12.42578125"/>
    <col min="18" max="1026" width="10.42578125"/>
  </cols>
  <sheetData>
    <row r="1" spans="1:15" ht="16.5" thickBot="1" x14ac:dyDescent="0.3">
      <c r="D1" s="2" t="s">
        <v>0</v>
      </c>
      <c r="E1" s="2"/>
      <c r="F1" s="309" t="s">
        <v>1</v>
      </c>
      <c r="G1" s="310"/>
      <c r="H1" s="310"/>
      <c r="I1" s="310"/>
      <c r="J1" s="310"/>
      <c r="K1" s="310"/>
      <c r="L1" s="310"/>
      <c r="M1" s="310"/>
      <c r="N1" s="310"/>
      <c r="O1" s="311"/>
    </row>
    <row r="2" spans="1:15" ht="16.5" thickBot="1" x14ac:dyDescent="0.3">
      <c r="D2" s="2" t="s">
        <v>2</v>
      </c>
      <c r="E2" s="2"/>
      <c r="F2" s="271" t="s">
        <v>64</v>
      </c>
      <c r="G2" s="271"/>
      <c r="H2" s="271"/>
      <c r="I2" s="271"/>
      <c r="J2" s="271"/>
      <c r="K2" s="271"/>
      <c r="L2" s="271"/>
      <c r="M2" s="271"/>
      <c r="N2" s="271"/>
      <c r="O2" s="271"/>
    </row>
    <row r="3" spans="1:15" ht="16.5" thickBot="1" x14ac:dyDescent="0.3">
      <c r="D3" s="2" t="s">
        <v>3</v>
      </c>
      <c r="E3" s="2"/>
      <c r="F3" s="309" t="s">
        <v>4</v>
      </c>
      <c r="G3" s="310"/>
      <c r="H3" s="310"/>
      <c r="I3" s="310"/>
      <c r="J3" s="310"/>
      <c r="K3" s="310"/>
      <c r="L3" s="310"/>
      <c r="M3" s="310"/>
      <c r="N3" s="310"/>
      <c r="O3" s="311"/>
    </row>
    <row r="4" spans="1:15" ht="16.5" thickBot="1" x14ac:dyDescent="0.3">
      <c r="D4" s="2" t="s">
        <v>5</v>
      </c>
      <c r="E4" s="2"/>
      <c r="F4" s="271" t="s">
        <v>65</v>
      </c>
      <c r="G4" s="271"/>
      <c r="H4" s="271"/>
      <c r="I4" s="271"/>
      <c r="J4" s="271"/>
      <c r="K4" s="271"/>
      <c r="L4" s="271"/>
      <c r="M4" s="271"/>
      <c r="N4" s="271"/>
      <c r="O4" s="271"/>
    </row>
    <row r="5" spans="1:15" ht="16.5" thickBot="1" x14ac:dyDescent="0.3">
      <c r="D5" s="2" t="s">
        <v>6</v>
      </c>
      <c r="E5" s="2"/>
      <c r="F5" s="271" t="s">
        <v>66</v>
      </c>
      <c r="G5" s="271"/>
      <c r="H5" s="271"/>
      <c r="I5" s="271"/>
      <c r="J5" s="271"/>
      <c r="K5" s="271"/>
      <c r="L5" s="271"/>
      <c r="M5" s="271"/>
      <c r="N5" s="271"/>
      <c r="O5" s="271"/>
    </row>
    <row r="6" spans="1:15" ht="16.5" thickBot="1" x14ac:dyDescent="0.3">
      <c r="D6" s="2" t="s">
        <v>7</v>
      </c>
      <c r="E6" s="2"/>
      <c r="F6" s="272">
        <v>3</v>
      </c>
      <c r="G6" s="272"/>
      <c r="H6" s="272"/>
      <c r="I6" s="272"/>
      <c r="J6" s="272"/>
      <c r="K6" s="272"/>
      <c r="L6" s="272"/>
      <c r="M6" s="272"/>
      <c r="N6" s="272"/>
      <c r="O6" s="272"/>
    </row>
    <row r="7" spans="1:15" ht="15.75" x14ac:dyDescent="0.25">
      <c r="A7" s="3"/>
      <c r="B7" s="3"/>
      <c r="C7" s="3"/>
      <c r="D7" s="3"/>
      <c r="E7" s="3"/>
      <c r="F7" s="4"/>
      <c r="G7" s="3"/>
      <c r="H7" s="3"/>
      <c r="I7" s="3"/>
      <c r="J7" s="3"/>
      <c r="K7" s="3"/>
      <c r="L7" s="3"/>
      <c r="M7" s="3"/>
      <c r="N7" s="3"/>
      <c r="O7" s="3"/>
    </row>
    <row r="8" spans="1:15" x14ac:dyDescent="0.25">
      <c r="A8" s="5" t="s">
        <v>8</v>
      </c>
      <c r="B8" s="6"/>
      <c r="C8" s="7" t="s">
        <v>9</v>
      </c>
      <c r="D8" s="5" t="s">
        <v>10</v>
      </c>
      <c r="E8" s="5"/>
      <c r="F8" s="8"/>
      <c r="G8"/>
    </row>
    <row r="9" spans="1:15" ht="15.75" x14ac:dyDescent="0.25">
      <c r="A9" s="9"/>
      <c r="C9" s="10"/>
      <c r="D9" s="10"/>
      <c r="E9" s="10"/>
      <c r="F9" s="8"/>
      <c r="G9" s="9"/>
      <c r="H9" s="9"/>
      <c r="I9" s="9"/>
      <c r="J9" s="9"/>
      <c r="K9" s="3"/>
      <c r="L9" s="3"/>
      <c r="M9" s="3"/>
      <c r="N9" s="3"/>
      <c r="O9" s="3"/>
    </row>
    <row r="10" spans="1:15" x14ac:dyDescent="0.25">
      <c r="A10" s="11"/>
      <c r="B10" s="12" t="s">
        <v>11</v>
      </c>
      <c r="C10" s="13"/>
      <c r="D10" s="5" t="s">
        <v>12</v>
      </c>
      <c r="E10" s="5"/>
      <c r="F10" s="8"/>
      <c r="G10" s="15"/>
      <c r="H10" s="15"/>
      <c r="I10" s="15"/>
      <c r="J10" s="15"/>
      <c r="K10" s="15"/>
      <c r="L10" s="15"/>
      <c r="M10" s="15"/>
      <c r="N10" s="15"/>
      <c r="O10" s="15"/>
    </row>
    <row r="11" spans="1:15" x14ac:dyDescent="0.25">
      <c r="A11" s="16"/>
      <c r="B11" s="16"/>
      <c r="C11" s="17"/>
      <c r="D11" s="18"/>
      <c r="E11" s="18"/>
      <c r="F11" s="19"/>
      <c r="G11"/>
    </row>
    <row r="12" spans="1:15" x14ac:dyDescent="0.25">
      <c r="C12" s="13"/>
      <c r="D12" s="5" t="s">
        <v>13</v>
      </c>
      <c r="E12" s="5"/>
      <c r="F12" s="8"/>
      <c r="G12"/>
    </row>
    <row r="13" spans="1:15" x14ac:dyDescent="0.25">
      <c r="C13" s="5"/>
      <c r="D13" s="5"/>
      <c r="E13" s="5"/>
      <c r="F13" s="8"/>
      <c r="G13"/>
    </row>
    <row r="14" spans="1:15" x14ac:dyDescent="0.25">
      <c r="A14" s="16"/>
      <c r="B14" s="16"/>
      <c r="C14" s="13"/>
      <c r="D14" s="5" t="s">
        <v>14</v>
      </c>
      <c r="E14" s="5"/>
      <c r="F14" s="8"/>
      <c r="G14"/>
    </row>
    <row r="15" spans="1:15" ht="15.75" thickBot="1" x14ac:dyDescent="0.3">
      <c r="A15" s="270"/>
      <c r="B15" s="270"/>
      <c r="C15" s="270"/>
      <c r="D15" s="270"/>
      <c r="E15" s="1"/>
      <c r="F15" s="1"/>
    </row>
    <row r="16" spans="1:15" ht="15.75" thickBot="1" x14ac:dyDescent="0.3">
      <c r="A16" s="283" t="s">
        <v>15</v>
      </c>
      <c r="B16" s="283"/>
      <c r="C16" s="283" t="s">
        <v>16</v>
      </c>
      <c r="D16" s="283"/>
      <c r="E16" s="73"/>
      <c r="F16" s="275" t="s">
        <v>63</v>
      </c>
      <c r="G16" s="275" t="s">
        <v>17</v>
      </c>
      <c r="H16" s="275" t="s">
        <v>18</v>
      </c>
      <c r="I16" s="276" t="s">
        <v>19</v>
      </c>
      <c r="J16" s="276"/>
      <c r="K16" s="276"/>
      <c r="L16" s="277" t="s">
        <v>20</v>
      </c>
      <c r="M16" s="277"/>
      <c r="N16" s="277"/>
      <c r="O16" s="276" t="s">
        <v>21</v>
      </c>
    </row>
    <row r="17" spans="1:15" ht="45.7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113"/>
      <c r="F17" s="275"/>
      <c r="G17" s="275"/>
      <c r="H17" s="275"/>
      <c r="I17" s="23" t="s">
        <v>25</v>
      </c>
      <c r="J17" s="24" t="s">
        <v>26</v>
      </c>
      <c r="K17" s="25" t="s">
        <v>27</v>
      </c>
      <c r="L17" s="26" t="s">
        <v>28</v>
      </c>
      <c r="M17" s="27" t="s">
        <v>29</v>
      </c>
      <c r="N17" s="28" t="s">
        <v>30</v>
      </c>
      <c r="O17" s="276"/>
    </row>
    <row r="18" spans="1:15" ht="15.95" customHeight="1" thickBot="1" x14ac:dyDescent="0.3">
      <c r="A18" s="284">
        <v>31</v>
      </c>
      <c r="B18" s="285" t="s">
        <v>31</v>
      </c>
      <c r="C18" s="115">
        <v>311</v>
      </c>
      <c r="D18" s="29" t="s">
        <v>68</v>
      </c>
      <c r="E18" s="136"/>
      <c r="F18" s="37" t="s">
        <v>32</v>
      </c>
      <c r="G18" s="130" t="s">
        <v>72</v>
      </c>
      <c r="H18" s="31">
        <v>3</v>
      </c>
      <c r="I18" s="199">
        <v>10</v>
      </c>
      <c r="J18" s="199">
        <v>20</v>
      </c>
      <c r="K18" s="199"/>
      <c r="L18" s="299" t="s">
        <v>71</v>
      </c>
      <c r="M18" s="44"/>
      <c r="N18" s="44"/>
      <c r="O18" s="299" t="s">
        <v>71</v>
      </c>
    </row>
    <row r="19" spans="1:15" ht="15.75" thickBot="1" x14ac:dyDescent="0.3">
      <c r="A19" s="284"/>
      <c r="B19" s="285"/>
      <c r="C19" s="116">
        <v>312</v>
      </c>
      <c r="D19" s="134" t="s">
        <v>73</v>
      </c>
      <c r="E19" s="137"/>
      <c r="F19" s="35" t="s">
        <v>76</v>
      </c>
      <c r="G19" s="130" t="s">
        <v>72</v>
      </c>
      <c r="H19" s="35">
        <v>3</v>
      </c>
      <c r="I19" s="200">
        <v>10</v>
      </c>
      <c r="J19" s="200">
        <v>20</v>
      </c>
      <c r="K19" s="200"/>
      <c r="L19" s="300"/>
      <c r="M19" s="49"/>
      <c r="N19" s="49"/>
      <c r="O19" s="300"/>
    </row>
    <row r="20" spans="1:15" ht="15.75" thickBot="1" x14ac:dyDescent="0.3">
      <c r="A20" s="284"/>
      <c r="B20" s="285"/>
      <c r="C20" s="117">
        <v>313</v>
      </c>
      <c r="D20" s="134" t="s">
        <v>74</v>
      </c>
      <c r="E20" s="135"/>
      <c r="F20" s="36" t="s">
        <v>76</v>
      </c>
      <c r="G20" s="127" t="s">
        <v>72</v>
      </c>
      <c r="H20" s="37">
        <v>2</v>
      </c>
      <c r="I20" s="201" t="s">
        <v>75</v>
      </c>
      <c r="J20" s="201">
        <v>10</v>
      </c>
      <c r="K20" s="200"/>
      <c r="L20" s="308"/>
      <c r="M20" s="48"/>
      <c r="N20" s="48"/>
      <c r="O20" s="308"/>
    </row>
    <row r="21" spans="1:15" ht="15.75" thickBot="1" x14ac:dyDescent="0.3">
      <c r="A21" s="284"/>
      <c r="B21" s="285"/>
      <c r="C21" s="117">
        <v>314</v>
      </c>
      <c r="D21" s="227" t="s">
        <v>101</v>
      </c>
      <c r="E21" s="135"/>
      <c r="F21" s="36" t="s">
        <v>32</v>
      </c>
      <c r="G21" s="222"/>
      <c r="H21" s="37">
        <v>1</v>
      </c>
      <c r="I21" s="226">
        <v>2</v>
      </c>
      <c r="J21" s="202"/>
      <c r="K21" s="226">
        <v>8</v>
      </c>
      <c r="L21" s="48"/>
      <c r="M21" s="48"/>
      <c r="N21" s="228" t="s">
        <v>85</v>
      </c>
      <c r="O21" s="228" t="s">
        <v>85</v>
      </c>
    </row>
    <row r="22" spans="1:15" ht="15.75" thickBot="1" x14ac:dyDescent="0.3">
      <c r="A22" s="284"/>
      <c r="B22" s="285"/>
      <c r="C22" s="118">
        <v>315</v>
      </c>
      <c r="D22" s="40"/>
      <c r="E22" s="138"/>
      <c r="F22" s="41"/>
      <c r="G22" s="41"/>
      <c r="H22" s="42"/>
      <c r="I22" s="203"/>
      <c r="J22" s="204"/>
      <c r="K22" s="203"/>
      <c r="L22" s="51"/>
      <c r="M22" s="51"/>
      <c r="N22" s="51"/>
      <c r="O22" s="51"/>
    </row>
    <row r="23" spans="1:15" ht="23.25" thickBot="1" x14ac:dyDescent="0.3">
      <c r="A23" s="281">
        <v>32</v>
      </c>
      <c r="B23" s="282" t="s">
        <v>33</v>
      </c>
      <c r="C23" s="120">
        <v>321</v>
      </c>
      <c r="D23" s="146" t="s">
        <v>77</v>
      </c>
      <c r="E23" s="29"/>
      <c r="F23" s="30" t="s">
        <v>32</v>
      </c>
      <c r="G23" s="128" t="s">
        <v>72</v>
      </c>
      <c r="H23" s="44">
        <v>1</v>
      </c>
      <c r="I23" s="205"/>
      <c r="J23" s="205">
        <v>10</v>
      </c>
      <c r="K23" s="205"/>
      <c r="L23" s="178" t="s">
        <v>71</v>
      </c>
      <c r="M23" s="44"/>
      <c r="N23" s="44"/>
      <c r="O23" s="44" t="s">
        <v>70</v>
      </c>
    </row>
    <row r="24" spans="1:15" ht="39" thickBot="1" x14ac:dyDescent="0.3">
      <c r="A24" s="281"/>
      <c r="B24" s="282"/>
      <c r="C24" s="116">
        <v>322</v>
      </c>
      <c r="D24" s="147" t="s">
        <v>80</v>
      </c>
      <c r="E24" s="121"/>
      <c r="F24" s="36" t="s">
        <v>34</v>
      </c>
      <c r="G24" s="166" t="s">
        <v>92</v>
      </c>
      <c r="H24" s="49">
        <v>1</v>
      </c>
      <c r="I24" s="200"/>
      <c r="J24" s="206">
        <v>12</v>
      </c>
      <c r="K24" s="200"/>
      <c r="L24" s="173" t="s">
        <v>71</v>
      </c>
      <c r="M24" s="49"/>
      <c r="N24" s="49"/>
      <c r="O24" s="49" t="s">
        <v>70</v>
      </c>
    </row>
    <row r="25" spans="1:15" ht="15.75" thickBot="1" x14ac:dyDescent="0.3">
      <c r="A25" s="281"/>
      <c r="B25" s="282"/>
      <c r="C25" s="117"/>
      <c r="D25" s="46"/>
      <c r="E25" s="47"/>
      <c r="F25" s="36"/>
      <c r="G25" s="130"/>
      <c r="H25" s="37"/>
      <c r="I25" s="216"/>
      <c r="J25" s="207"/>
      <c r="K25" s="216"/>
      <c r="L25" s="48"/>
      <c r="M25" s="48"/>
      <c r="N25" s="156"/>
      <c r="O25" s="156"/>
    </row>
    <row r="26" spans="1:15" ht="15.75" thickBot="1" x14ac:dyDescent="0.3">
      <c r="A26" s="281"/>
      <c r="B26" s="282"/>
      <c r="C26" s="117">
        <v>324</v>
      </c>
      <c r="D26" s="39" t="s">
        <v>82</v>
      </c>
      <c r="E26" s="40"/>
      <c r="F26" s="41" t="s">
        <v>34</v>
      </c>
      <c r="G26" s="130"/>
      <c r="H26" s="37">
        <v>1</v>
      </c>
      <c r="I26" s="208"/>
      <c r="J26" s="209"/>
      <c r="K26" s="217">
        <v>10</v>
      </c>
      <c r="L26" s="51"/>
      <c r="M26" s="51"/>
      <c r="N26" s="229" t="s">
        <v>85</v>
      </c>
      <c r="O26" s="229" t="s">
        <v>85</v>
      </c>
    </row>
    <row r="27" spans="1:15" ht="26.25" thickBot="1" x14ac:dyDescent="0.3">
      <c r="A27" s="303">
        <v>33</v>
      </c>
      <c r="B27" s="312" t="s">
        <v>35</v>
      </c>
      <c r="C27" s="120">
        <v>331</v>
      </c>
      <c r="D27" s="144" t="s">
        <v>84</v>
      </c>
      <c r="E27" s="29"/>
      <c r="F27" s="30" t="s">
        <v>37</v>
      </c>
      <c r="G27" s="143" t="s">
        <v>72</v>
      </c>
      <c r="H27" s="32">
        <v>8</v>
      </c>
      <c r="I27" s="199"/>
      <c r="J27" s="210">
        <v>20</v>
      </c>
      <c r="K27" s="211"/>
      <c r="L27" s="45" t="s">
        <v>85</v>
      </c>
      <c r="M27" s="171"/>
      <c r="N27" s="45"/>
      <c r="O27" s="44" t="s">
        <v>85</v>
      </c>
    </row>
    <row r="28" spans="1:15" ht="15.75" thickBot="1" x14ac:dyDescent="0.3">
      <c r="A28" s="303"/>
      <c r="B28" s="312"/>
      <c r="C28" s="116">
        <v>332</v>
      </c>
      <c r="D28" s="145"/>
      <c r="E28" s="119"/>
      <c r="F28" s="36"/>
      <c r="G28" s="50"/>
      <c r="H28" s="49"/>
      <c r="I28" s="212"/>
      <c r="J28" s="212"/>
      <c r="K28" s="212"/>
      <c r="L28" s="49"/>
      <c r="M28" s="49"/>
      <c r="N28" s="49"/>
      <c r="O28" s="49"/>
    </row>
    <row r="29" spans="1:15" ht="15.75" thickBot="1" x14ac:dyDescent="0.3">
      <c r="A29" s="303"/>
      <c r="B29" s="312"/>
      <c r="C29" s="122">
        <v>333</v>
      </c>
      <c r="D29" s="142"/>
      <c r="E29" s="40"/>
      <c r="F29" s="42"/>
      <c r="G29" s="43"/>
      <c r="H29" s="51"/>
      <c r="I29" s="213"/>
      <c r="J29" s="213"/>
      <c r="K29" s="213"/>
      <c r="L29" s="51"/>
      <c r="M29" s="51"/>
      <c r="N29" s="51"/>
      <c r="O29" s="51"/>
    </row>
    <row r="30" spans="1:15" ht="15.75" thickBot="1" x14ac:dyDescent="0.3">
      <c r="A30" s="303">
        <v>34</v>
      </c>
      <c r="B30" s="302" t="s">
        <v>36</v>
      </c>
      <c r="C30" s="123">
        <v>341</v>
      </c>
      <c r="D30" s="29" t="s">
        <v>87</v>
      </c>
      <c r="E30" s="74"/>
      <c r="F30" s="32" t="s">
        <v>37</v>
      </c>
      <c r="G30" s="128" t="s">
        <v>91</v>
      </c>
      <c r="H30" s="44">
        <v>8</v>
      </c>
      <c r="I30" s="199"/>
      <c r="J30" s="199">
        <v>15</v>
      </c>
      <c r="K30" s="199"/>
      <c r="L30" s="44" t="s">
        <v>85</v>
      </c>
      <c r="M30" s="44"/>
      <c r="N30" s="44"/>
      <c r="O30" s="44" t="s">
        <v>85</v>
      </c>
    </row>
    <row r="31" spans="1:15" ht="15.75" thickBot="1" x14ac:dyDescent="0.3">
      <c r="A31" s="303"/>
      <c r="B31" s="302"/>
      <c r="C31" s="117"/>
      <c r="D31" s="47"/>
      <c r="E31" s="79"/>
      <c r="F31" s="38"/>
      <c r="G31" s="38"/>
      <c r="H31" s="48"/>
      <c r="I31" s="214"/>
      <c r="J31" s="214"/>
      <c r="K31" s="214"/>
      <c r="L31" s="48"/>
      <c r="M31" s="48"/>
      <c r="N31" s="48"/>
      <c r="O31" s="48"/>
    </row>
    <row r="32" spans="1:15" ht="15.75" thickBot="1" x14ac:dyDescent="0.3">
      <c r="A32" s="303"/>
      <c r="B32" s="302"/>
      <c r="C32" s="118"/>
      <c r="D32" s="40"/>
      <c r="E32" s="76"/>
      <c r="F32" s="43"/>
      <c r="G32" s="43"/>
      <c r="H32" s="51"/>
      <c r="I32" s="203"/>
      <c r="J32" s="203"/>
      <c r="K32" s="203"/>
      <c r="L32" s="51"/>
      <c r="M32" s="51"/>
      <c r="N32" s="51"/>
      <c r="O32" s="51"/>
    </row>
    <row r="33" spans="1:18" ht="15.75" thickBot="1" x14ac:dyDescent="0.3">
      <c r="A33" s="303">
        <v>35</v>
      </c>
      <c r="B33" s="304" t="s">
        <v>62</v>
      </c>
      <c r="C33" s="120">
        <v>351</v>
      </c>
      <c r="D33" s="198" t="s">
        <v>100</v>
      </c>
      <c r="E33" s="151"/>
      <c r="F33" s="139" t="s">
        <v>38</v>
      </c>
      <c r="G33" s="128"/>
      <c r="H33" s="305">
        <v>2</v>
      </c>
      <c r="I33" s="215"/>
      <c r="J33" s="215"/>
      <c r="K33" s="215"/>
      <c r="L33" s="44"/>
      <c r="M33" s="44"/>
      <c r="N33" s="160" t="s">
        <v>85</v>
      </c>
      <c r="O33" s="160" t="s">
        <v>85</v>
      </c>
    </row>
    <row r="34" spans="1:18" ht="15.75" thickBot="1" x14ac:dyDescent="0.3">
      <c r="A34" s="303"/>
      <c r="B34" s="285"/>
      <c r="C34" s="116">
        <v>352</v>
      </c>
      <c r="D34" s="198" t="s">
        <v>100</v>
      </c>
      <c r="E34" s="152"/>
      <c r="F34" s="140" t="s">
        <v>38</v>
      </c>
      <c r="G34" s="166"/>
      <c r="H34" s="306"/>
      <c r="I34" s="215"/>
      <c r="J34" s="215"/>
      <c r="K34" s="215"/>
      <c r="L34" s="49"/>
      <c r="M34" s="49"/>
      <c r="N34" s="160" t="s">
        <v>85</v>
      </c>
      <c r="O34" s="160" t="s">
        <v>85</v>
      </c>
    </row>
    <row r="35" spans="1:18" ht="23.25" thickBot="1" x14ac:dyDescent="0.3">
      <c r="A35" s="303"/>
      <c r="B35" s="285"/>
      <c r="C35" s="118">
        <v>353</v>
      </c>
      <c r="D35" s="112" t="s">
        <v>98</v>
      </c>
      <c r="E35" s="153"/>
      <c r="F35" s="141" t="s">
        <v>38</v>
      </c>
      <c r="G35" s="177"/>
      <c r="H35" s="307"/>
      <c r="I35" s="230"/>
      <c r="J35" s="230">
        <v>20</v>
      </c>
      <c r="K35" s="215"/>
      <c r="L35" s="178" t="s">
        <v>71</v>
      </c>
      <c r="M35" s="51"/>
      <c r="N35" s="51"/>
      <c r="O35" s="51" t="s">
        <v>70</v>
      </c>
    </row>
    <row r="37" spans="1:18" x14ac:dyDescent="0.25">
      <c r="I37">
        <f>SUM(I18:I35)</f>
        <v>22</v>
      </c>
      <c r="J37">
        <f t="shared" ref="J37:K37" si="0">SUM(J18:J35)</f>
        <v>127</v>
      </c>
      <c r="K37">
        <f t="shared" si="0"/>
        <v>18</v>
      </c>
    </row>
    <row r="38" spans="1:18" ht="15.75" thickBot="1" x14ac:dyDescent="0.3"/>
    <row r="39" spans="1:18" ht="21.75" thickBot="1" x14ac:dyDescent="0.3">
      <c r="I39" s="296">
        <f>SUM(I37:K37)</f>
        <v>167</v>
      </c>
      <c r="J39" s="297"/>
      <c r="K39" s="298"/>
    </row>
    <row r="40" spans="1:18" ht="15.75" thickBot="1" x14ac:dyDescent="0.3">
      <c r="O40" s="323" t="s">
        <v>109</v>
      </c>
      <c r="P40" s="327">
        <v>45803</v>
      </c>
      <c r="Q40" s="328"/>
      <c r="R40" s="329"/>
    </row>
    <row r="41" spans="1:18" ht="15.75" thickBot="1" x14ac:dyDescent="0.3">
      <c r="O41" s="323" t="s">
        <v>110</v>
      </c>
      <c r="P41" s="327">
        <v>45825</v>
      </c>
      <c r="Q41" s="328"/>
      <c r="R41" s="329"/>
    </row>
  </sheetData>
  <mergeCells count="30">
    <mergeCell ref="O18:O20"/>
    <mergeCell ref="I39:K39"/>
    <mergeCell ref="F1:O1"/>
    <mergeCell ref="F3:O3"/>
    <mergeCell ref="A27:A29"/>
    <mergeCell ref="B27:B29"/>
    <mergeCell ref="A30:A32"/>
    <mergeCell ref="G16:G17"/>
    <mergeCell ref="H16:H17"/>
    <mergeCell ref="A15:B15"/>
    <mergeCell ref="C15:D15"/>
    <mergeCell ref="A16:B16"/>
    <mergeCell ref="C16:D16"/>
    <mergeCell ref="F16:F17"/>
    <mergeCell ref="A18:A22"/>
    <mergeCell ref="B18:B22"/>
    <mergeCell ref="F2:O2"/>
    <mergeCell ref="F4:O4"/>
    <mergeCell ref="F5:O5"/>
    <mergeCell ref="F6:O6"/>
    <mergeCell ref="I16:K16"/>
    <mergeCell ref="L16:N16"/>
    <mergeCell ref="O16:O17"/>
    <mergeCell ref="B30:B32"/>
    <mergeCell ref="A33:A35"/>
    <mergeCell ref="B33:B35"/>
    <mergeCell ref="H33:H35"/>
    <mergeCell ref="L18:L20"/>
    <mergeCell ref="A23:A26"/>
    <mergeCell ref="B23:B26"/>
  </mergeCells>
  <pageMargins left="0.7" right="0.7" top="0.75" bottom="0.75" header="0.51180555555555496" footer="0.51180555555555496"/>
  <pageSetup paperSize="9" scale="52" firstPageNumber="0" orientation="landscape" r:id="rId1"/>
  <ignoredErrors>
    <ignoredError sqref="I20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40"/>
  <sheetViews>
    <sheetView tabSelected="1" topLeftCell="B13" zoomScale="110" zoomScaleNormal="110" workbookViewId="0">
      <selection activeCell="O39" sqref="O39:R40"/>
    </sheetView>
  </sheetViews>
  <sheetFormatPr baseColWidth="10" defaultColWidth="9.140625" defaultRowHeight="15" x14ac:dyDescent="0.25"/>
  <cols>
    <col min="1" max="1" width="4.140625"/>
    <col min="2" max="2" width="42.85546875"/>
    <col min="3" max="3" width="5.85546875"/>
    <col min="4" max="4" width="44.42578125" customWidth="1"/>
    <col min="5" max="5" width="6.5703125" customWidth="1"/>
    <col min="6" max="6" width="11.140625" customWidth="1"/>
    <col min="7" max="7" width="6.42578125" customWidth="1"/>
    <col min="8" max="8" width="8.85546875" style="1" customWidth="1"/>
    <col min="9" max="9" width="0.140625" customWidth="1"/>
    <col min="10" max="12" width="9.140625" customWidth="1"/>
    <col min="13" max="13" width="10.140625" customWidth="1"/>
    <col min="14" max="15" width="9.140625" customWidth="1"/>
    <col min="16" max="17" width="21.42578125" customWidth="1"/>
    <col min="18" max="18" width="12.42578125"/>
    <col min="22" max="1027" width="10.42578125"/>
  </cols>
  <sheetData>
    <row r="1" spans="1:16" ht="16.5" thickBot="1" x14ac:dyDescent="0.3">
      <c r="D1" s="2" t="s">
        <v>0</v>
      </c>
      <c r="E1" s="2"/>
      <c r="F1" s="309" t="s">
        <v>1</v>
      </c>
      <c r="G1" s="310"/>
      <c r="H1" s="310"/>
      <c r="I1" s="310"/>
      <c r="J1" s="310"/>
      <c r="K1" s="310"/>
      <c r="L1" s="310"/>
      <c r="M1" s="310"/>
      <c r="N1" s="310"/>
      <c r="O1" s="310"/>
      <c r="P1" s="311"/>
    </row>
    <row r="2" spans="1:16" ht="16.5" thickBot="1" x14ac:dyDescent="0.3">
      <c r="D2" s="2" t="s">
        <v>2</v>
      </c>
      <c r="E2" s="2"/>
      <c r="F2" s="271" t="s">
        <v>64</v>
      </c>
      <c r="G2" s="271"/>
      <c r="H2" s="271"/>
      <c r="I2" s="271"/>
      <c r="J2" s="271"/>
      <c r="K2" s="271"/>
      <c r="L2" s="271"/>
      <c r="M2" s="271"/>
      <c r="N2" s="271"/>
      <c r="O2" s="271"/>
      <c r="P2" s="271"/>
    </row>
    <row r="3" spans="1:16" ht="16.5" thickBot="1" x14ac:dyDescent="0.3">
      <c r="D3" s="2" t="s">
        <v>3</v>
      </c>
      <c r="E3" s="2"/>
      <c r="F3" s="293" t="s">
        <v>4</v>
      </c>
      <c r="G3" s="294"/>
      <c r="H3" s="294"/>
      <c r="I3" s="294"/>
      <c r="J3" s="294"/>
      <c r="K3" s="294"/>
      <c r="L3" s="294"/>
      <c r="M3" s="294"/>
      <c r="N3" s="294"/>
      <c r="O3" s="294"/>
      <c r="P3" s="295"/>
    </row>
    <row r="4" spans="1:16" ht="16.5" thickBot="1" x14ac:dyDescent="0.3">
      <c r="D4" s="2" t="s">
        <v>5</v>
      </c>
      <c r="E4" s="2"/>
      <c r="F4" s="271" t="s">
        <v>65</v>
      </c>
      <c r="G4" s="271"/>
      <c r="H4" s="271"/>
      <c r="I4" s="271"/>
      <c r="J4" s="271"/>
      <c r="K4" s="271"/>
      <c r="L4" s="271"/>
      <c r="M4" s="271"/>
      <c r="N4" s="271"/>
      <c r="O4" s="271"/>
      <c r="P4" s="271"/>
    </row>
    <row r="5" spans="1:16" ht="16.5" thickBot="1" x14ac:dyDescent="0.3">
      <c r="D5" s="2" t="s">
        <v>6</v>
      </c>
      <c r="E5" s="2"/>
      <c r="F5" s="271" t="s">
        <v>66</v>
      </c>
      <c r="G5" s="271"/>
      <c r="H5" s="271"/>
      <c r="I5" s="271"/>
      <c r="J5" s="271"/>
      <c r="K5" s="271"/>
      <c r="L5" s="271"/>
      <c r="M5" s="271"/>
      <c r="N5" s="271"/>
      <c r="O5" s="271"/>
      <c r="P5" s="271"/>
    </row>
    <row r="6" spans="1:16" ht="16.5" thickBot="1" x14ac:dyDescent="0.3">
      <c r="D6" s="2" t="s">
        <v>7</v>
      </c>
      <c r="E6" s="2"/>
      <c r="F6" s="272">
        <v>4</v>
      </c>
      <c r="G6" s="272"/>
      <c r="H6" s="272"/>
      <c r="I6" s="272"/>
      <c r="J6" s="272"/>
      <c r="K6" s="272"/>
      <c r="L6" s="272"/>
      <c r="M6" s="272"/>
      <c r="N6" s="272"/>
      <c r="O6" s="272"/>
      <c r="P6" s="272"/>
    </row>
    <row r="7" spans="1:16" ht="15.75" x14ac:dyDescent="0.25">
      <c r="A7" s="3"/>
      <c r="B7" s="3"/>
      <c r="C7" s="3"/>
      <c r="D7" s="3"/>
      <c r="E7" s="3"/>
      <c r="F7" s="4"/>
      <c r="G7" s="4"/>
      <c r="H7" s="3"/>
      <c r="I7" s="3"/>
      <c r="J7" s="3"/>
      <c r="K7" s="3"/>
      <c r="L7" s="3"/>
      <c r="M7" s="3"/>
      <c r="N7" s="3"/>
      <c r="O7" s="3"/>
      <c r="P7" s="3"/>
    </row>
    <row r="8" spans="1:16" x14ac:dyDescent="0.25">
      <c r="A8" s="5" t="s">
        <v>8</v>
      </c>
      <c r="B8" s="6"/>
      <c r="C8" s="7" t="s">
        <v>9</v>
      </c>
      <c r="D8" s="5" t="s">
        <v>10</v>
      </c>
      <c r="E8" s="5"/>
      <c r="F8" s="8"/>
      <c r="G8" s="8"/>
      <c r="H8"/>
    </row>
    <row r="9" spans="1:16" ht="15.75" x14ac:dyDescent="0.25">
      <c r="A9" s="9"/>
      <c r="C9" s="10"/>
      <c r="D9" s="10"/>
      <c r="E9" s="10"/>
      <c r="F9" s="8"/>
      <c r="G9" s="8"/>
      <c r="H9" s="9"/>
      <c r="I9" s="9"/>
      <c r="J9" s="9"/>
      <c r="K9" s="9"/>
      <c r="L9" s="3"/>
      <c r="M9" s="3"/>
      <c r="N9" s="3"/>
      <c r="O9" s="3"/>
      <c r="P9" s="3"/>
    </row>
    <row r="10" spans="1:16" x14ac:dyDescent="0.25">
      <c r="A10" s="11"/>
      <c r="B10" s="12" t="s">
        <v>11</v>
      </c>
      <c r="C10" s="13"/>
      <c r="D10" s="5" t="s">
        <v>12</v>
      </c>
      <c r="E10" s="5"/>
      <c r="F10" s="8"/>
      <c r="G10" s="8"/>
      <c r="H10" s="15"/>
      <c r="I10" s="15"/>
      <c r="J10" s="15"/>
      <c r="K10" s="15"/>
      <c r="L10" s="15"/>
      <c r="M10" s="15"/>
      <c r="N10" s="15"/>
      <c r="O10" s="15"/>
      <c r="P10" s="15"/>
    </row>
    <row r="11" spans="1:16" x14ac:dyDescent="0.25">
      <c r="A11" s="16"/>
      <c r="B11" s="16"/>
      <c r="C11" s="17"/>
      <c r="D11" s="18"/>
      <c r="E11" s="18"/>
      <c r="F11" s="19"/>
      <c r="G11" s="19"/>
      <c r="H11"/>
    </row>
    <row r="12" spans="1:16" x14ac:dyDescent="0.25">
      <c r="C12" s="13"/>
      <c r="D12" s="5" t="s">
        <v>13</v>
      </c>
      <c r="E12" s="5"/>
      <c r="F12" s="8"/>
      <c r="G12" s="8"/>
      <c r="H12"/>
    </row>
    <row r="13" spans="1:16" x14ac:dyDescent="0.25">
      <c r="C13" s="5"/>
      <c r="D13" s="5"/>
      <c r="E13" s="5"/>
      <c r="F13" s="8"/>
      <c r="G13" s="8"/>
      <c r="H13"/>
    </row>
    <row r="14" spans="1:16" x14ac:dyDescent="0.25">
      <c r="A14" s="16"/>
      <c r="B14" s="16"/>
      <c r="C14" s="13"/>
      <c r="D14" s="5" t="s">
        <v>14</v>
      </c>
      <c r="E14" s="5"/>
      <c r="F14" s="8"/>
      <c r="G14" s="8"/>
      <c r="H14"/>
    </row>
    <row r="15" spans="1:16" ht="15.75" thickBot="1" x14ac:dyDescent="0.3">
      <c r="A15" s="270"/>
      <c r="B15" s="270"/>
      <c r="C15" s="270"/>
      <c r="D15" s="270"/>
      <c r="E15" s="1"/>
      <c r="F15" s="1"/>
      <c r="G15" s="1"/>
    </row>
    <row r="16" spans="1:16" ht="15.75" customHeight="1" thickBot="1" x14ac:dyDescent="0.3">
      <c r="A16" s="283" t="s">
        <v>15</v>
      </c>
      <c r="B16" s="283"/>
      <c r="C16" s="283" t="s">
        <v>16</v>
      </c>
      <c r="D16" s="283"/>
      <c r="E16" s="290"/>
      <c r="F16" s="290" t="s">
        <v>63</v>
      </c>
      <c r="G16" s="275" t="s">
        <v>17</v>
      </c>
      <c r="H16" s="275" t="s">
        <v>18</v>
      </c>
      <c r="I16" s="275" t="s">
        <v>18</v>
      </c>
      <c r="J16" s="276" t="s">
        <v>19</v>
      </c>
      <c r="K16" s="276"/>
      <c r="L16" s="276"/>
      <c r="M16" s="277" t="s">
        <v>20</v>
      </c>
      <c r="N16" s="277"/>
      <c r="O16" s="277"/>
      <c r="P16" s="276" t="s">
        <v>21</v>
      </c>
    </row>
    <row r="17" spans="1:16" ht="23.25" thickBot="1" x14ac:dyDescent="0.3">
      <c r="A17" s="20" t="s">
        <v>22</v>
      </c>
      <c r="B17" s="21" t="s">
        <v>23</v>
      </c>
      <c r="C17" s="20" t="s">
        <v>24</v>
      </c>
      <c r="D17" s="22" t="s">
        <v>23</v>
      </c>
      <c r="E17" s="314"/>
      <c r="F17" s="314"/>
      <c r="G17" s="275"/>
      <c r="H17" s="275"/>
      <c r="I17" s="275"/>
      <c r="J17" s="23" t="s">
        <v>25</v>
      </c>
      <c r="K17" s="24" t="s">
        <v>26</v>
      </c>
      <c r="L17" s="25" t="s">
        <v>27</v>
      </c>
      <c r="M17" s="26" t="s">
        <v>28</v>
      </c>
      <c r="N17" s="27" t="s">
        <v>29</v>
      </c>
      <c r="O17" s="28" t="s">
        <v>30</v>
      </c>
      <c r="P17" s="276"/>
    </row>
    <row r="18" spans="1:16" ht="15.75" thickBot="1" x14ac:dyDescent="0.3">
      <c r="A18" s="284">
        <v>41</v>
      </c>
      <c r="B18" s="285" t="s">
        <v>31</v>
      </c>
      <c r="C18" s="115">
        <v>411</v>
      </c>
      <c r="D18" s="29" t="s">
        <v>68</v>
      </c>
      <c r="E18" s="136"/>
      <c r="F18" s="37" t="s">
        <v>32</v>
      </c>
      <c r="G18" s="130" t="s">
        <v>72</v>
      </c>
      <c r="H18" s="48">
        <v>3</v>
      </c>
      <c r="I18" s="31">
        <v>3</v>
      </c>
      <c r="J18" s="199">
        <v>5</v>
      </c>
      <c r="K18" s="199">
        <v>10</v>
      </c>
      <c r="L18" s="199"/>
      <c r="M18" s="299" t="s">
        <v>71</v>
      </c>
      <c r="N18" s="44"/>
      <c r="O18" s="44"/>
      <c r="P18" s="301" t="s">
        <v>70</v>
      </c>
    </row>
    <row r="19" spans="1:16" ht="15.75" thickBot="1" x14ac:dyDescent="0.3">
      <c r="A19" s="284"/>
      <c r="B19" s="285"/>
      <c r="C19" s="116">
        <v>412</v>
      </c>
      <c r="D19" s="134" t="s">
        <v>73</v>
      </c>
      <c r="E19" s="137"/>
      <c r="F19" s="35" t="s">
        <v>76</v>
      </c>
      <c r="G19" s="130" t="s">
        <v>72</v>
      </c>
      <c r="H19" s="48">
        <v>3</v>
      </c>
      <c r="I19" s="35">
        <v>3</v>
      </c>
      <c r="J19" s="200">
        <v>5</v>
      </c>
      <c r="K19" s="200">
        <v>10</v>
      </c>
      <c r="L19" s="200"/>
      <c r="M19" s="300"/>
      <c r="N19" s="49"/>
      <c r="O19" s="49"/>
      <c r="P19" s="300"/>
    </row>
    <row r="20" spans="1:16" ht="15.75" thickBot="1" x14ac:dyDescent="0.3">
      <c r="A20" s="284"/>
      <c r="B20" s="285"/>
      <c r="C20" s="117">
        <v>413</v>
      </c>
      <c r="D20" s="134" t="s">
        <v>74</v>
      </c>
      <c r="E20" s="135"/>
      <c r="F20" s="36" t="s">
        <v>76</v>
      </c>
      <c r="G20" s="127" t="s">
        <v>72</v>
      </c>
      <c r="H20" s="36">
        <v>3</v>
      </c>
      <c r="I20" s="37">
        <v>2</v>
      </c>
      <c r="J20" s="201">
        <v>10</v>
      </c>
      <c r="K20" s="201">
        <v>20</v>
      </c>
      <c r="L20" s="200"/>
      <c r="M20" s="300"/>
      <c r="N20" s="48"/>
      <c r="O20" s="48"/>
      <c r="P20" s="300"/>
    </row>
    <row r="21" spans="1:16" ht="15.75" thickBot="1" x14ac:dyDescent="0.3">
      <c r="A21" s="284"/>
      <c r="B21" s="285"/>
      <c r="C21" s="117">
        <v>414</v>
      </c>
      <c r="D21" s="119"/>
      <c r="E21" s="75"/>
      <c r="F21" s="48"/>
      <c r="G21" s="36"/>
      <c r="H21" s="36"/>
      <c r="I21" s="37"/>
      <c r="J21" s="200"/>
      <c r="K21" s="202"/>
      <c r="L21" s="200"/>
      <c r="M21" s="300"/>
      <c r="N21" s="48"/>
      <c r="O21" s="48"/>
      <c r="P21" s="300"/>
    </row>
    <row r="22" spans="1:16" ht="15.75" thickBot="1" x14ac:dyDescent="0.3">
      <c r="A22" s="284"/>
      <c r="B22" s="285"/>
      <c r="C22" s="118">
        <v>415</v>
      </c>
      <c r="D22" s="40"/>
      <c r="E22" s="76"/>
      <c r="F22" s="51"/>
      <c r="G22" s="41"/>
      <c r="H22" s="41"/>
      <c r="I22" s="42"/>
      <c r="J22" s="203"/>
      <c r="K22" s="204"/>
      <c r="L22" s="203"/>
      <c r="M22" s="313"/>
      <c r="N22" s="51"/>
      <c r="O22" s="51"/>
      <c r="P22" s="313"/>
    </row>
    <row r="23" spans="1:16" ht="23.25" thickBot="1" x14ac:dyDescent="0.3">
      <c r="A23" s="281">
        <v>42</v>
      </c>
      <c r="B23" s="282" t="s">
        <v>33</v>
      </c>
      <c r="C23" s="120">
        <v>421</v>
      </c>
      <c r="D23" s="29" t="s">
        <v>77</v>
      </c>
      <c r="E23" s="77"/>
      <c r="F23" s="44" t="s">
        <v>32</v>
      </c>
      <c r="G23" s="128" t="s">
        <v>72</v>
      </c>
      <c r="H23" s="45">
        <v>1</v>
      </c>
      <c r="I23" s="44">
        <v>1</v>
      </c>
      <c r="J23" s="205"/>
      <c r="K23" s="205">
        <v>15</v>
      </c>
      <c r="L23" s="205"/>
      <c r="M23" s="178" t="s">
        <v>71</v>
      </c>
      <c r="N23" s="44"/>
      <c r="O23" s="44"/>
      <c r="P23" s="44" t="s">
        <v>70</v>
      </c>
    </row>
    <row r="24" spans="1:16" ht="15.75" thickBot="1" x14ac:dyDescent="0.3">
      <c r="A24" s="281"/>
      <c r="B24" s="282"/>
      <c r="C24" s="116">
        <v>422</v>
      </c>
      <c r="D24" s="121"/>
      <c r="E24" s="78"/>
      <c r="F24" s="48"/>
      <c r="G24" s="49"/>
      <c r="H24" s="49"/>
      <c r="I24" s="49"/>
      <c r="J24" s="200"/>
      <c r="K24" s="200"/>
      <c r="L24" s="200"/>
      <c r="M24" s="49"/>
      <c r="N24" s="49"/>
      <c r="O24" s="49"/>
      <c r="P24" s="49"/>
    </row>
    <row r="25" spans="1:16" ht="15.75" thickBot="1" x14ac:dyDescent="0.3">
      <c r="A25" s="281"/>
      <c r="B25" s="282"/>
      <c r="C25" s="117">
        <v>423</v>
      </c>
      <c r="D25" s="47"/>
      <c r="E25" s="79"/>
      <c r="F25" s="48"/>
      <c r="G25" s="48"/>
      <c r="H25" s="48"/>
      <c r="I25" s="48"/>
      <c r="J25" s="200"/>
      <c r="K25" s="218"/>
      <c r="L25" s="200"/>
      <c r="M25" s="48"/>
      <c r="N25" s="48"/>
      <c r="O25" s="48"/>
      <c r="P25" s="48"/>
    </row>
    <row r="26" spans="1:16" ht="15.75" thickBot="1" x14ac:dyDescent="0.3">
      <c r="A26" s="281"/>
      <c r="B26" s="282"/>
      <c r="C26" s="117">
        <v>424</v>
      </c>
      <c r="D26" s="40"/>
      <c r="E26" s="79"/>
      <c r="F26" s="48"/>
      <c r="G26" s="48"/>
      <c r="H26" s="48"/>
      <c r="I26" s="51"/>
      <c r="J26" s="214"/>
      <c r="K26" s="219"/>
      <c r="L26" s="214"/>
      <c r="M26" s="48"/>
      <c r="N26" s="48"/>
      <c r="O26" s="48"/>
      <c r="P26" s="51"/>
    </row>
    <row r="27" spans="1:16" ht="39" thickBot="1" x14ac:dyDescent="0.3">
      <c r="A27" s="303">
        <v>43</v>
      </c>
      <c r="B27" s="312" t="s">
        <v>35</v>
      </c>
      <c r="C27" s="120">
        <v>431</v>
      </c>
      <c r="D27" s="144" t="s">
        <v>84</v>
      </c>
      <c r="E27" s="29"/>
      <c r="F27" s="30" t="s">
        <v>37</v>
      </c>
      <c r="G27" s="143" t="s">
        <v>72</v>
      </c>
      <c r="H27" s="32">
        <v>10</v>
      </c>
      <c r="I27" s="32"/>
      <c r="J27" s="220"/>
      <c r="K27" s="210">
        <v>20</v>
      </c>
      <c r="L27" s="211">
        <v>0</v>
      </c>
      <c r="M27" s="45" t="s">
        <v>85</v>
      </c>
      <c r="N27" s="45"/>
      <c r="O27" s="179"/>
      <c r="P27" s="30" t="s">
        <v>85</v>
      </c>
    </row>
    <row r="28" spans="1:16" ht="15.75" thickBot="1" x14ac:dyDescent="0.3">
      <c r="A28" s="303"/>
      <c r="B28" s="312"/>
      <c r="C28" s="116">
        <v>432</v>
      </c>
      <c r="D28" s="145"/>
      <c r="E28" s="119"/>
      <c r="F28" s="36"/>
      <c r="G28" s="50"/>
      <c r="H28" s="49"/>
      <c r="I28" s="148"/>
      <c r="J28" s="212"/>
      <c r="K28" s="212"/>
      <c r="L28" s="200"/>
      <c r="M28" s="49"/>
      <c r="N28" s="49"/>
      <c r="O28" s="49"/>
      <c r="P28" s="34"/>
    </row>
    <row r="29" spans="1:16" ht="15.75" thickBot="1" x14ac:dyDescent="0.3">
      <c r="A29" s="303"/>
      <c r="B29" s="312"/>
      <c r="C29" s="122">
        <v>433</v>
      </c>
      <c r="D29" s="142"/>
      <c r="E29" s="40"/>
      <c r="F29" s="42"/>
      <c r="G29" s="43"/>
      <c r="H29" s="51"/>
      <c r="I29" s="149"/>
      <c r="J29" s="213"/>
      <c r="K29" s="213"/>
      <c r="L29" s="203"/>
      <c r="M29" s="51"/>
      <c r="N29" s="51"/>
      <c r="O29" s="51"/>
      <c r="P29" s="41"/>
    </row>
    <row r="30" spans="1:16" ht="15.75" thickBot="1" x14ac:dyDescent="0.3">
      <c r="A30" s="303">
        <v>44</v>
      </c>
      <c r="B30" s="302" t="s">
        <v>36</v>
      </c>
      <c r="C30" s="123">
        <v>441</v>
      </c>
      <c r="D30" s="29" t="s">
        <v>88</v>
      </c>
      <c r="E30" s="74"/>
      <c r="F30" s="32" t="s">
        <v>37</v>
      </c>
      <c r="G30" s="128" t="s">
        <v>91</v>
      </c>
      <c r="H30" s="45">
        <v>10</v>
      </c>
      <c r="I30" s="44"/>
      <c r="J30" s="205"/>
      <c r="K30" s="205">
        <v>10</v>
      </c>
      <c r="L30" s="205"/>
      <c r="M30" s="52" t="s">
        <v>89</v>
      </c>
      <c r="N30" s="52"/>
      <c r="O30" s="52"/>
      <c r="P30" s="44" t="s">
        <v>89</v>
      </c>
    </row>
    <row r="31" spans="1:16" ht="15.75" thickBot="1" x14ac:dyDescent="0.3">
      <c r="A31" s="303"/>
      <c r="B31" s="302"/>
      <c r="C31" s="117"/>
      <c r="D31" s="47"/>
      <c r="E31" s="79"/>
      <c r="F31" s="38"/>
      <c r="G31" s="38"/>
      <c r="H31" s="38"/>
      <c r="I31" s="48"/>
      <c r="J31" s="214"/>
      <c r="K31" s="214"/>
      <c r="L31" s="214"/>
      <c r="M31" s="48"/>
      <c r="N31" s="48"/>
      <c r="O31" s="48"/>
      <c r="P31" s="48"/>
    </row>
    <row r="32" spans="1:16" ht="15.75" thickBot="1" x14ac:dyDescent="0.3">
      <c r="A32" s="303"/>
      <c r="B32" s="302"/>
      <c r="C32" s="118"/>
      <c r="D32" s="40"/>
      <c r="E32" s="76"/>
      <c r="F32" s="43"/>
      <c r="G32" s="43"/>
      <c r="H32" s="43"/>
      <c r="I32" s="51"/>
      <c r="J32" s="203"/>
      <c r="K32" s="203"/>
      <c r="L32" s="203"/>
      <c r="M32" s="51"/>
      <c r="N32" s="51"/>
      <c r="O32" s="51"/>
      <c r="P32" s="51"/>
    </row>
    <row r="33" spans="1:18" ht="15.75" thickBot="1" x14ac:dyDescent="0.3">
      <c r="A33" s="303">
        <v>45</v>
      </c>
      <c r="B33" s="304" t="s">
        <v>62</v>
      </c>
      <c r="C33" s="120"/>
      <c r="D33" s="124"/>
      <c r="E33" s="114"/>
      <c r="F33" s="52"/>
      <c r="G33" s="45"/>
      <c r="H33" s="45"/>
      <c r="I33" s="301"/>
      <c r="J33" s="220"/>
      <c r="K33" s="211"/>
      <c r="L33" s="211"/>
      <c r="M33" s="52"/>
      <c r="N33" s="52"/>
      <c r="O33" s="52"/>
      <c r="P33" s="44"/>
    </row>
    <row r="34" spans="1:18" ht="15.75" thickBot="1" x14ac:dyDescent="0.3">
      <c r="A34" s="303"/>
      <c r="B34" s="285"/>
      <c r="C34" s="116"/>
      <c r="D34" s="125"/>
      <c r="E34" s="80"/>
      <c r="F34" s="49"/>
      <c r="G34" s="173"/>
      <c r="H34" s="173"/>
      <c r="I34" s="300"/>
      <c r="J34" s="212"/>
      <c r="K34" s="212"/>
      <c r="L34" s="200"/>
      <c r="M34" s="49"/>
      <c r="N34" s="49"/>
      <c r="O34" s="49"/>
      <c r="P34" s="48"/>
    </row>
    <row r="35" spans="1:18" ht="15.75" thickBot="1" x14ac:dyDescent="0.3">
      <c r="A35" s="303"/>
      <c r="B35" s="285"/>
      <c r="C35" s="118"/>
      <c r="D35" s="126"/>
      <c r="E35" s="81"/>
      <c r="F35" s="51"/>
      <c r="G35" s="150"/>
      <c r="H35" s="150"/>
      <c r="I35" s="313"/>
      <c r="J35" s="213"/>
      <c r="K35" s="213"/>
      <c r="L35" s="203"/>
      <c r="M35" s="51"/>
      <c r="N35" s="51"/>
      <c r="O35" s="51"/>
      <c r="P35" s="51"/>
    </row>
    <row r="37" spans="1:18" x14ac:dyDescent="0.25">
      <c r="J37">
        <f>SUM(J18:J35)</f>
        <v>20</v>
      </c>
      <c r="K37">
        <f t="shared" ref="K37:L37" si="0">SUM(K18:K35)</f>
        <v>85</v>
      </c>
      <c r="L37" s="106">
        <f t="shared" si="0"/>
        <v>0</v>
      </c>
    </row>
    <row r="38" spans="1:18" ht="15.75" thickBot="1" x14ac:dyDescent="0.3"/>
    <row r="39" spans="1:18" ht="21.75" thickBot="1" x14ac:dyDescent="0.3">
      <c r="J39" s="292">
        <f>SUM(J37:L37)</f>
        <v>105</v>
      </c>
      <c r="K39" s="292"/>
      <c r="L39" s="292"/>
      <c r="O39" s="323" t="s">
        <v>109</v>
      </c>
      <c r="P39" s="327">
        <v>45803</v>
      </c>
      <c r="Q39" s="328"/>
      <c r="R39" s="329"/>
    </row>
    <row r="40" spans="1:18" ht="15.75" thickBot="1" x14ac:dyDescent="0.3">
      <c r="O40" s="323" t="s">
        <v>110</v>
      </c>
      <c r="P40" s="327">
        <v>45825</v>
      </c>
      <c r="Q40" s="328"/>
      <c r="R40" s="329"/>
    </row>
  </sheetData>
  <mergeCells count="32">
    <mergeCell ref="J39:L39"/>
    <mergeCell ref="A15:B15"/>
    <mergeCell ref="C15:D15"/>
    <mergeCell ref="A16:B16"/>
    <mergeCell ref="C16:D16"/>
    <mergeCell ref="F16:F17"/>
    <mergeCell ref="E16:E17"/>
    <mergeCell ref="F1:P1"/>
    <mergeCell ref="F3:P3"/>
    <mergeCell ref="A18:A22"/>
    <mergeCell ref="B18:B22"/>
    <mergeCell ref="A23:A26"/>
    <mergeCell ref="B23:B26"/>
    <mergeCell ref="H16:H17"/>
    <mergeCell ref="I16:I17"/>
    <mergeCell ref="F2:P2"/>
    <mergeCell ref="F4:P4"/>
    <mergeCell ref="F5:P5"/>
    <mergeCell ref="F6:P6"/>
    <mergeCell ref="J16:L16"/>
    <mergeCell ref="M16:O16"/>
    <mergeCell ref="P16:P17"/>
    <mergeCell ref="G16:G17"/>
    <mergeCell ref="M18:M22"/>
    <mergeCell ref="P18:P22"/>
    <mergeCell ref="I33:I35"/>
    <mergeCell ref="A33:A35"/>
    <mergeCell ref="B33:B35"/>
    <mergeCell ref="A27:A29"/>
    <mergeCell ref="B27:B29"/>
    <mergeCell ref="A30:A32"/>
    <mergeCell ref="B30:B32"/>
  </mergeCells>
  <pageMargins left="0.7" right="0.7" top="0.75" bottom="0.75" header="0.51180555555555496" footer="0.51180555555555496"/>
  <pageSetup paperSize="9" scale="47" firstPageNumber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32"/>
  <sheetViews>
    <sheetView topLeftCell="A8" workbookViewId="0">
      <selection activeCell="J8" sqref="J8"/>
    </sheetView>
  </sheetViews>
  <sheetFormatPr baseColWidth="10" defaultRowHeight="15" x14ac:dyDescent="0.25"/>
  <cols>
    <col min="3" max="3" width="36.42578125" customWidth="1"/>
    <col min="17" max="17" width="11.42578125" style="96"/>
  </cols>
  <sheetData>
    <row r="1" spans="1:17" ht="15.75" thickBot="1" x14ac:dyDescent="0.3">
      <c r="A1" s="111" t="s">
        <v>40</v>
      </c>
    </row>
    <row r="2" spans="1:17" ht="22.5" customHeight="1" thickBot="1" x14ac:dyDescent="0.3">
      <c r="B2" s="315" t="s">
        <v>41</v>
      </c>
      <c r="C2" s="316"/>
      <c r="D2" s="316"/>
      <c r="E2" s="316"/>
      <c r="F2" s="317"/>
      <c r="H2" s="319" t="s">
        <v>55</v>
      </c>
      <c r="I2" s="320"/>
      <c r="J2" s="320"/>
      <c r="K2" s="320"/>
      <c r="L2" s="320"/>
      <c r="M2" s="320"/>
      <c r="N2" s="320"/>
      <c r="O2" s="320"/>
      <c r="P2" s="320"/>
      <c r="Q2" s="320"/>
    </row>
    <row r="3" spans="1:17" ht="22.5" thickBot="1" x14ac:dyDescent="0.3">
      <c r="B3" s="315"/>
      <c r="C3" s="316"/>
      <c r="D3" s="317"/>
      <c r="E3" s="58" t="s">
        <v>42</v>
      </c>
      <c r="F3" s="58" t="s">
        <v>43</v>
      </c>
      <c r="H3" s="85" t="s">
        <v>50</v>
      </c>
      <c r="I3" s="86" t="s">
        <v>51</v>
      </c>
      <c r="J3" s="86" t="s">
        <v>52</v>
      </c>
      <c r="K3" s="86" t="s">
        <v>53</v>
      </c>
      <c r="L3" s="87" t="s">
        <v>54</v>
      </c>
      <c r="M3" s="85" t="s">
        <v>50</v>
      </c>
      <c r="N3" s="86" t="s">
        <v>51</v>
      </c>
      <c r="O3" s="86" t="s">
        <v>52</v>
      </c>
      <c r="P3" s="86" t="s">
        <v>53</v>
      </c>
      <c r="Q3" s="97" t="s">
        <v>54</v>
      </c>
    </row>
    <row r="4" spans="1:17" ht="22.5" thickBot="1" x14ac:dyDescent="0.3">
      <c r="B4" s="315" t="s">
        <v>44</v>
      </c>
      <c r="C4" s="317"/>
      <c r="D4" s="58">
        <v>800</v>
      </c>
      <c r="E4" s="58">
        <v>500</v>
      </c>
      <c r="F4" s="58">
        <v>300</v>
      </c>
      <c r="H4" s="88">
        <f>SUM(H5:H8)</f>
        <v>0</v>
      </c>
      <c r="I4" s="82">
        <f>SUM(I5:I8)</f>
        <v>0</v>
      </c>
      <c r="J4" s="82" t="e">
        <f>SUM(J5:J8)</f>
        <v>#REF!</v>
      </c>
      <c r="K4" s="82" t="e">
        <f>SUM(K5:K8)</f>
        <v>#REF!</v>
      </c>
      <c r="L4" s="89" t="e">
        <f>SUM(H4:K4)</f>
        <v>#REF!</v>
      </c>
      <c r="M4" s="93" t="e">
        <f>SUM(M5:M8)</f>
        <v>#DIV/0!</v>
      </c>
      <c r="N4" s="84" t="e">
        <f>SUM(N5:N8)</f>
        <v>#DIV/0!</v>
      </c>
      <c r="O4" s="84" t="e">
        <f>SUM(O5:O8)</f>
        <v>#REF!</v>
      </c>
      <c r="P4" s="84" t="e">
        <f>SUM(P5:P8)</f>
        <v>#REF!</v>
      </c>
      <c r="Q4" s="98" t="e">
        <f>SUM(Q5:Q8)</f>
        <v>#REF!</v>
      </c>
    </row>
    <row r="5" spans="1:17" ht="22.5" thickBot="1" x14ac:dyDescent="0.5">
      <c r="A5" s="59" t="s">
        <v>32</v>
      </c>
      <c r="B5" s="60">
        <v>0.45</v>
      </c>
      <c r="C5" s="61" t="s">
        <v>45</v>
      </c>
      <c r="D5" s="58">
        <v>360</v>
      </c>
      <c r="E5" s="58">
        <v>225</v>
      </c>
      <c r="F5" s="58">
        <v>135</v>
      </c>
      <c r="H5" s="88">
        <f>'S1'!F43</f>
        <v>0</v>
      </c>
      <c r="I5" s="82">
        <f>'S2'!G41</f>
        <v>0</v>
      </c>
      <c r="J5" s="82" t="e">
        <f>'S3'!#REF!</f>
        <v>#REF!</v>
      </c>
      <c r="K5" s="82" t="e">
        <f>'S4'!#REF!</f>
        <v>#REF!</v>
      </c>
      <c r="L5" s="89" t="e">
        <f t="shared" ref="L5:L8" si="0">SUM(H5:K5)</f>
        <v>#REF!</v>
      </c>
      <c r="M5" s="93" t="e">
        <f>H5/H4</f>
        <v>#DIV/0!</v>
      </c>
      <c r="N5" s="84" t="e">
        <f>I5/I4</f>
        <v>#DIV/0!</v>
      </c>
      <c r="O5" s="84" t="e">
        <f>J5/J4</f>
        <v>#REF!</v>
      </c>
      <c r="P5" s="84" t="e">
        <f>K5/K4</f>
        <v>#REF!</v>
      </c>
      <c r="Q5" s="98" t="e">
        <f>L5/L4</f>
        <v>#REF!</v>
      </c>
    </row>
    <row r="6" spans="1:17" ht="36.75" thickBot="1" x14ac:dyDescent="0.5">
      <c r="A6" s="59" t="s">
        <v>34</v>
      </c>
      <c r="B6" s="60">
        <v>0.3</v>
      </c>
      <c r="C6" s="61" t="s">
        <v>46</v>
      </c>
      <c r="D6" s="58">
        <v>240</v>
      </c>
      <c r="E6" s="58">
        <v>150</v>
      </c>
      <c r="F6" s="58">
        <v>90</v>
      </c>
      <c r="H6" s="88">
        <f>'S1'!F44</f>
        <v>0</v>
      </c>
      <c r="I6" s="82">
        <f>'S2'!G42</f>
        <v>0</v>
      </c>
      <c r="J6" s="82" t="e">
        <f>'S3'!#REF!</f>
        <v>#REF!</v>
      </c>
      <c r="K6" s="82" t="e">
        <f>'S4'!#REF!</f>
        <v>#REF!</v>
      </c>
      <c r="L6" s="89" t="e">
        <f t="shared" si="0"/>
        <v>#REF!</v>
      </c>
      <c r="M6" s="93" t="e">
        <f>H6/H4</f>
        <v>#DIV/0!</v>
      </c>
      <c r="N6" s="84" t="e">
        <f>I6/I4</f>
        <v>#DIV/0!</v>
      </c>
      <c r="O6" s="84" t="e">
        <f>J6/J4</f>
        <v>#REF!</v>
      </c>
      <c r="P6" s="84" t="e">
        <f>K6/K4</f>
        <v>#REF!</v>
      </c>
      <c r="Q6" s="98" t="e">
        <f>L6/L4</f>
        <v>#REF!</v>
      </c>
    </row>
    <row r="7" spans="1:17" ht="36.75" thickBot="1" x14ac:dyDescent="0.5">
      <c r="A7" s="59" t="s">
        <v>37</v>
      </c>
      <c r="B7" s="60">
        <v>0.15</v>
      </c>
      <c r="C7" s="61" t="s">
        <v>47</v>
      </c>
      <c r="D7" s="58">
        <v>120</v>
      </c>
      <c r="E7" s="58">
        <v>75</v>
      </c>
      <c r="F7" s="58">
        <v>45</v>
      </c>
      <c r="H7" s="88">
        <f>'S1'!F45</f>
        <v>0</v>
      </c>
      <c r="I7" s="82">
        <f>'S2'!G43</f>
        <v>0</v>
      </c>
      <c r="J7" s="82" t="e">
        <f>'S3'!#REF!</f>
        <v>#REF!</v>
      </c>
      <c r="K7" s="82" t="e">
        <f>'S4'!#REF!</f>
        <v>#REF!</v>
      </c>
      <c r="L7" s="89" t="e">
        <f t="shared" si="0"/>
        <v>#REF!</v>
      </c>
      <c r="M7" s="93" t="e">
        <f>H7/H4</f>
        <v>#DIV/0!</v>
      </c>
      <c r="N7" s="84" t="e">
        <f>I7/I4</f>
        <v>#DIV/0!</v>
      </c>
      <c r="O7" s="84" t="e">
        <f>J7/J4</f>
        <v>#REF!</v>
      </c>
      <c r="P7" s="84" t="e">
        <f>K7/K4</f>
        <v>#REF!</v>
      </c>
      <c r="Q7" s="98" t="e">
        <f>L7/L4</f>
        <v>#REF!</v>
      </c>
    </row>
    <row r="8" spans="1:17" ht="22.5" thickBot="1" x14ac:dyDescent="0.5">
      <c r="A8" s="59" t="s">
        <v>38</v>
      </c>
      <c r="B8" s="60">
        <v>0.1</v>
      </c>
      <c r="C8" s="62" t="s">
        <v>48</v>
      </c>
      <c r="D8" s="58">
        <v>80</v>
      </c>
      <c r="E8" s="58">
        <v>50</v>
      </c>
      <c r="F8" s="58">
        <v>30</v>
      </c>
      <c r="H8" s="90">
        <f>'S1'!F46</f>
        <v>0</v>
      </c>
      <c r="I8" s="91">
        <f>'S2'!G44</f>
        <v>0</v>
      </c>
      <c r="J8" s="91" t="e">
        <f>'S3'!#REF!</f>
        <v>#REF!</v>
      </c>
      <c r="K8" s="91" t="e">
        <f>'S4'!#REF!</f>
        <v>#REF!</v>
      </c>
      <c r="L8" s="92" t="e">
        <f t="shared" si="0"/>
        <v>#REF!</v>
      </c>
      <c r="M8" s="94" t="e">
        <f>H8/H4</f>
        <v>#DIV/0!</v>
      </c>
      <c r="N8" s="95" t="e">
        <f>I8/I4</f>
        <v>#DIV/0!</v>
      </c>
      <c r="O8" s="95" t="e">
        <f>J8/J4</f>
        <v>#REF!</v>
      </c>
      <c r="P8" s="95" t="e">
        <f>K8/K4</f>
        <v>#REF!</v>
      </c>
      <c r="Q8" s="99" t="e">
        <f>L8/L4</f>
        <v>#REF!</v>
      </c>
    </row>
    <row r="9" spans="1:17" ht="21.75" x14ac:dyDescent="0.45">
      <c r="A9" s="100"/>
      <c r="B9" s="101"/>
      <c r="C9" s="102"/>
      <c r="D9" s="103"/>
      <c r="E9" s="103"/>
      <c r="F9" s="103"/>
      <c r="H9" s="106"/>
      <c r="I9" s="106"/>
      <c r="J9" s="106"/>
      <c r="K9" s="106"/>
      <c r="L9" s="107"/>
      <c r="M9" s="104"/>
      <c r="N9" s="104"/>
      <c r="O9" s="104"/>
      <c r="P9" s="104"/>
      <c r="Q9" s="105"/>
    </row>
    <row r="10" spans="1:17" s="1" customFormat="1" x14ac:dyDescent="0.25">
      <c r="H10" s="321">
        <f>SUM(H4:I4)</f>
        <v>0</v>
      </c>
      <c r="I10" s="321"/>
      <c r="J10" s="321" t="e">
        <f>SUM(J4:K4)</f>
        <v>#REF!</v>
      </c>
      <c r="K10" s="321"/>
      <c r="L10" s="66" t="e">
        <f>SUM(H10:K10)</f>
        <v>#REF!</v>
      </c>
      <c r="M10" s="322" t="e">
        <f>H10/L10</f>
        <v>#REF!</v>
      </c>
      <c r="N10" s="322"/>
      <c r="O10" s="322" t="e">
        <f>J10/L10</f>
        <v>#REF!</v>
      </c>
      <c r="P10" s="322"/>
      <c r="Q10" s="108" t="e">
        <f>L10/L10</f>
        <v>#REF!</v>
      </c>
    </row>
    <row r="13" spans="1:17" x14ac:dyDescent="0.25">
      <c r="A13" s="111" t="s">
        <v>49</v>
      </c>
    </row>
    <row r="14" spans="1:17" ht="17.25" x14ac:dyDescent="0.35">
      <c r="B14" s="64"/>
      <c r="C14" s="64"/>
      <c r="D14" s="67" t="s">
        <v>50</v>
      </c>
      <c r="E14" s="67" t="s">
        <v>51</v>
      </c>
      <c r="F14" s="67" t="s">
        <v>52</v>
      </c>
      <c r="G14" s="67" t="s">
        <v>53</v>
      </c>
      <c r="H14" s="318" t="s">
        <v>54</v>
      </c>
      <c r="I14" s="318"/>
    </row>
    <row r="15" spans="1:17" ht="21.75" x14ac:dyDescent="0.45">
      <c r="B15" s="63" t="s">
        <v>32</v>
      </c>
      <c r="C15" s="64" t="s">
        <v>45</v>
      </c>
      <c r="D15" s="66" t="e">
        <f>SUM('S1'!#REF!)</f>
        <v>#REF!</v>
      </c>
      <c r="E15" s="66" t="e">
        <f>SUM('S2'!#REF!)</f>
        <v>#REF!</v>
      </c>
      <c r="F15" s="66" t="e">
        <f>SUM('S3'!#REF!)</f>
        <v>#REF!</v>
      </c>
      <c r="G15" s="66" t="e">
        <f>SUM('S4'!#REF!)</f>
        <v>#REF!</v>
      </c>
      <c r="H15" s="57" t="e">
        <f>SUM(D15:G15)</f>
        <v>#REF!</v>
      </c>
      <c r="I15" s="68" t="e">
        <f>H15/$H$19</f>
        <v>#REF!</v>
      </c>
    </row>
    <row r="16" spans="1:17" ht="36" x14ac:dyDescent="0.45">
      <c r="B16" s="63" t="s">
        <v>34</v>
      </c>
      <c r="C16" s="64" t="s">
        <v>46</v>
      </c>
      <c r="D16" s="66" t="e">
        <f>SUM('S1'!#REF!)</f>
        <v>#REF!</v>
      </c>
      <c r="E16" s="66" t="e">
        <f>SUM('S2'!#REF!)</f>
        <v>#REF!</v>
      </c>
      <c r="F16" s="66" t="e">
        <f>SUM('S3'!#REF!)</f>
        <v>#REF!</v>
      </c>
      <c r="G16" s="66" t="e">
        <f>SUM('S4'!#REF!)</f>
        <v>#REF!</v>
      </c>
      <c r="H16" s="57" t="e">
        <f>SUM(D16:G16)</f>
        <v>#REF!</v>
      </c>
      <c r="I16" s="68" t="e">
        <f>H16/$H$19</f>
        <v>#REF!</v>
      </c>
    </row>
    <row r="17" spans="1:13" ht="36" x14ac:dyDescent="0.45">
      <c r="B17" s="63" t="s">
        <v>37</v>
      </c>
      <c r="C17" s="64" t="s">
        <v>47</v>
      </c>
      <c r="D17" s="66" t="e">
        <f>SUM('S1'!#REF!)</f>
        <v>#REF!</v>
      </c>
      <c r="E17" s="66" t="e">
        <f>SUM('S2'!#REF!)</f>
        <v>#REF!</v>
      </c>
      <c r="F17" s="66" t="e">
        <f>SUM('S3'!#REF!)</f>
        <v>#REF!</v>
      </c>
      <c r="G17" s="66" t="e">
        <f>SUM('S4'!#REF!)</f>
        <v>#REF!</v>
      </c>
      <c r="H17" s="57" t="e">
        <f>SUM(D17:G17)</f>
        <v>#REF!</v>
      </c>
      <c r="I17" s="68" t="e">
        <f>H17/$H$19</f>
        <v>#REF!</v>
      </c>
    </row>
    <row r="18" spans="1:13" ht="21.75" x14ac:dyDescent="0.45">
      <c r="B18" s="63" t="s">
        <v>38</v>
      </c>
      <c r="C18" s="65" t="s">
        <v>48</v>
      </c>
      <c r="D18" s="66" t="e">
        <f>SUM('S1'!#REF!)</f>
        <v>#REF!</v>
      </c>
      <c r="E18" s="66"/>
      <c r="F18" s="66"/>
      <c r="G18" s="66"/>
      <c r="H18" s="57" t="e">
        <f>SUM(D18:G18)</f>
        <v>#REF!</v>
      </c>
      <c r="I18" s="68" t="e">
        <f>H18/$H$19</f>
        <v>#REF!</v>
      </c>
      <c r="M18" s="1"/>
    </row>
    <row r="19" spans="1:13" x14ac:dyDescent="0.25">
      <c r="B19" s="57"/>
      <c r="C19" s="57"/>
      <c r="D19" s="66" t="e">
        <f>SUM(D15:D18)</f>
        <v>#REF!</v>
      </c>
      <c r="E19" s="66" t="e">
        <f>SUM(E15:E18)</f>
        <v>#REF!</v>
      </c>
      <c r="F19" s="66" t="e">
        <f t="shared" ref="F19:H19" si="1">SUM(F15:F18)</f>
        <v>#REF!</v>
      </c>
      <c r="G19" s="66" t="e">
        <f t="shared" si="1"/>
        <v>#REF!</v>
      </c>
      <c r="H19" s="66" t="e">
        <f t="shared" si="1"/>
        <v>#REF!</v>
      </c>
      <c r="I19" s="69" t="e">
        <f>SUM(I15:I18)</f>
        <v>#REF!</v>
      </c>
    </row>
    <row r="24" spans="1:13" x14ac:dyDescent="0.25">
      <c r="A24" s="111" t="s">
        <v>60</v>
      </c>
    </row>
    <row r="25" spans="1:13" ht="17.25" x14ac:dyDescent="0.35">
      <c r="B25" s="64"/>
      <c r="C25" s="64"/>
      <c r="D25" s="67" t="s">
        <v>50</v>
      </c>
      <c r="E25" s="67" t="s">
        <v>51</v>
      </c>
      <c r="F25" s="67" t="s">
        <v>52</v>
      </c>
      <c r="G25" s="67" t="s">
        <v>53</v>
      </c>
      <c r="H25" s="109" t="s">
        <v>54</v>
      </c>
      <c r="I25" s="110"/>
    </row>
    <row r="26" spans="1:13" x14ac:dyDescent="0.25">
      <c r="B26" s="57" t="s">
        <v>56</v>
      </c>
      <c r="C26" s="57"/>
      <c r="D26" s="57">
        <f>SUM('S1'!I22:K22)</f>
        <v>12</v>
      </c>
      <c r="E26" s="57">
        <f>SUM('S2'!I23:K23)</f>
        <v>12</v>
      </c>
      <c r="F26" s="57" t="e">
        <f>SUM('S3'!#REF!)</f>
        <v>#REF!</v>
      </c>
      <c r="G26" s="57" t="e">
        <f>SUM('S4'!#REF!)</f>
        <v>#REF!</v>
      </c>
      <c r="H26" s="57" t="e">
        <f>SUM(D26:G26)</f>
        <v>#REF!</v>
      </c>
    </row>
    <row r="27" spans="1:13" x14ac:dyDescent="0.25">
      <c r="B27" s="57" t="s">
        <v>57</v>
      </c>
      <c r="C27" s="57"/>
      <c r="D27" s="57">
        <f>SUM('S1'!I25:K25)</f>
        <v>10</v>
      </c>
      <c r="E27" s="57">
        <f>SUM('S2'!I25:K25)</f>
        <v>15</v>
      </c>
      <c r="F27" s="57" t="e">
        <f>SUM('S3'!#REF!)</f>
        <v>#REF!</v>
      </c>
      <c r="G27" s="57" t="e">
        <f>SUM('S4'!#REF!)</f>
        <v>#REF!</v>
      </c>
      <c r="H27" s="57" t="e">
        <f t="shared" ref="H27:H28" si="2">SUM(D27:G27)</f>
        <v>#REF!</v>
      </c>
    </row>
    <row r="28" spans="1:13" x14ac:dyDescent="0.25">
      <c r="B28" s="57" t="s">
        <v>58</v>
      </c>
      <c r="C28" s="57"/>
      <c r="D28" s="57" t="e">
        <f>SUM('S1'!#REF!)</f>
        <v>#REF!</v>
      </c>
      <c r="E28" s="57" t="e">
        <f>SUM('S2'!#REF!)</f>
        <v>#REF!</v>
      </c>
      <c r="F28" s="57" t="e">
        <f>SUM('S3'!#REF!)</f>
        <v>#REF!</v>
      </c>
      <c r="G28" s="57" t="e">
        <f>SUM('S4'!#REF!)</f>
        <v>#REF!</v>
      </c>
      <c r="H28" s="57" t="e">
        <f t="shared" si="2"/>
        <v>#REF!</v>
      </c>
    </row>
    <row r="29" spans="1:13" x14ac:dyDescent="0.25">
      <c r="B29" s="57"/>
      <c r="C29" s="57"/>
      <c r="D29" s="57"/>
      <c r="E29" s="57"/>
      <c r="F29" s="57"/>
      <c r="G29" s="57"/>
      <c r="H29" s="57"/>
    </row>
    <row r="30" spans="1:13" x14ac:dyDescent="0.25">
      <c r="B30" s="57"/>
      <c r="C30" s="57" t="s">
        <v>54</v>
      </c>
      <c r="D30" s="57" t="e">
        <f>SUM(D26:D29)</f>
        <v>#REF!</v>
      </c>
      <c r="E30" s="57" t="e">
        <f t="shared" ref="E30:G30" si="3">SUM(E26:E29)</f>
        <v>#REF!</v>
      </c>
      <c r="F30" s="57" t="e">
        <f t="shared" si="3"/>
        <v>#REF!</v>
      </c>
      <c r="G30" s="57" t="e">
        <f t="shared" si="3"/>
        <v>#REF!</v>
      </c>
      <c r="H30" s="57" t="e">
        <f>SUM(H26:H29)</f>
        <v>#REF!</v>
      </c>
    </row>
    <row r="31" spans="1:13" x14ac:dyDescent="0.25">
      <c r="B31" s="57"/>
      <c r="C31" s="57" t="s">
        <v>59</v>
      </c>
      <c r="D31" s="68" t="e">
        <f>D30/H4</f>
        <v>#REF!</v>
      </c>
      <c r="E31" s="68" t="e">
        <f>E30/I4</f>
        <v>#REF!</v>
      </c>
      <c r="F31" s="68" t="e">
        <f>F30/J4</f>
        <v>#REF!</v>
      </c>
      <c r="G31" s="68" t="e">
        <f>G30/K4</f>
        <v>#REF!</v>
      </c>
      <c r="H31" s="68" t="e">
        <f>H30/L4</f>
        <v>#REF!</v>
      </c>
    </row>
    <row r="32" spans="1:13" x14ac:dyDescent="0.25">
      <c r="F32" s="70"/>
    </row>
  </sheetData>
  <mergeCells count="9">
    <mergeCell ref="B2:F2"/>
    <mergeCell ref="B3:D3"/>
    <mergeCell ref="B4:C4"/>
    <mergeCell ref="H14:I14"/>
    <mergeCell ref="H2:Q2"/>
    <mergeCell ref="H10:I10"/>
    <mergeCell ref="J10:K10"/>
    <mergeCell ref="M10:N10"/>
    <mergeCell ref="O10:P10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6</vt:i4>
      </vt:variant>
      <vt:variant>
        <vt:lpstr>Plages nommées</vt:lpstr>
      </vt:variant>
      <vt:variant>
        <vt:i4>2</vt:i4>
      </vt:variant>
    </vt:vector>
  </HeadingPairs>
  <TitlesOfParts>
    <vt:vector size="8" baseType="lpstr">
      <vt:lpstr>Synthèse des modifications</vt:lpstr>
      <vt:lpstr>S1</vt:lpstr>
      <vt:lpstr>S2</vt:lpstr>
      <vt:lpstr>S3</vt:lpstr>
      <vt:lpstr>S4</vt:lpstr>
      <vt:lpstr>total</vt:lpstr>
      <vt:lpstr>'S1'!Print_Area</vt:lpstr>
      <vt:lpstr>'S1'!Zone_d_impression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2025-06-25T11:45:14Z</cp:lastPrinted>
  <dcterms:created xsi:type="dcterms:W3CDTF">2016-06-02T20:30:41Z</dcterms:created>
  <dcterms:modified xsi:type="dcterms:W3CDTF">2025-09-02T12:31:03Z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