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bret0051\Downloads\"/>
    </mc:Choice>
  </mc:AlternateContent>
  <xr:revisionPtr revIDLastSave="0" documentId="13_ncr:1_{15AF4A07-D666-458E-BE14-456C2914CAF7}" xr6:coauthVersionLast="45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udget DU Présentiel " sheetId="1" r:id="rId1"/>
    <sheet name="Feuil2" sheetId="2" r:id="rId2"/>
    <sheet name="Feuil3" sheetId="3" r:id="rId3"/>
  </sheets>
  <definedNames>
    <definedName name="_xlnm.Print_Area" localSheetId="0">'Budget DU Présentiel '!$A$1:$G$67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45" i="1" l="1"/>
  <c r="F47" i="1" s="1"/>
  <c r="F29" i="1"/>
  <c r="F23" i="1"/>
  <c r="F18" i="1"/>
  <c r="F56" i="1" l="1"/>
  <c r="D58" i="1"/>
  <c r="F34" i="1"/>
  <c r="F36" i="1" s="1"/>
  <c r="F58" i="1" l="1"/>
  <c r="F59" i="1"/>
  <c r="F60" i="1" l="1"/>
  <c r="F61" i="1" s="1"/>
  <c r="F64" i="1" s="1"/>
</calcChain>
</file>

<file path=xl/sharedStrings.xml><?xml version="1.0" encoding="utf-8"?>
<sst xmlns="http://schemas.openxmlformats.org/spreadsheetml/2006/main" count="69" uniqueCount="66">
  <si>
    <t>BUDGET PREVISIONNEL</t>
  </si>
  <si>
    <t>ANNEE 2024-2025</t>
  </si>
  <si>
    <t>Formation :</t>
  </si>
  <si>
    <t>DU "Advanced hemodynamic management of critically ill patients" SEMAINE</t>
  </si>
  <si>
    <t>Composante :</t>
  </si>
  <si>
    <t>UFR MEDECINE</t>
  </si>
  <si>
    <t>Département :</t>
  </si>
  <si>
    <t>Formation Médicale Continue</t>
  </si>
  <si>
    <t>Responsable :</t>
  </si>
  <si>
    <t>Pr Olfa HAMZAOUI</t>
  </si>
  <si>
    <t>Effectif :</t>
  </si>
  <si>
    <t>Heures (EHTD):</t>
  </si>
  <si>
    <t>Détails / Calculs justificatifs
(si nécessaire)</t>
  </si>
  <si>
    <t>Montants</t>
  </si>
  <si>
    <t>RECETTES</t>
  </si>
  <si>
    <r>
      <rPr>
        <b/>
        <sz val="10"/>
        <color indexed="8"/>
        <rFont val="Trebuchet MS"/>
        <charset val="134"/>
      </rPr>
      <t>1. DROITS D'INSCRIPTION</t>
    </r>
    <r>
      <rPr>
        <b/>
        <vertAlign val="superscript"/>
        <sz val="10"/>
        <color indexed="8"/>
        <rFont val="Trebuchet MS"/>
        <charset val="134"/>
      </rPr>
      <t>(1)</t>
    </r>
  </si>
  <si>
    <t>Pour 1 étudiant</t>
  </si>
  <si>
    <t>Pour 1 professionnel de santé</t>
  </si>
  <si>
    <t>Pour une prise en charge extérieure</t>
  </si>
  <si>
    <t>SOUS TOTAL DROITS D'INSCRIPTIONS (1)</t>
  </si>
  <si>
    <r>
      <rPr>
        <b/>
        <sz val="10"/>
        <color indexed="8"/>
        <rFont val="Trebuchet MS"/>
        <charset val="134"/>
      </rPr>
      <t>2. SUBVENTIONS</t>
    </r>
    <r>
      <rPr>
        <b/>
        <vertAlign val="superscript"/>
        <sz val="10"/>
        <color indexed="8"/>
        <rFont val="Trebuchet MS"/>
        <charset val="134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</si>
  <si>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</si>
  <si>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</si>
  <si>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</si>
  <si>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</si>
  <si>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rPr>
        <b/>
        <sz val="10"/>
        <color indexed="8"/>
        <rFont val="Trebuchet MS"/>
        <charset val="134"/>
      </rPr>
      <t>3. AUTRES</t>
    </r>
    <r>
      <rPr>
        <b/>
        <vertAlign val="superscript"/>
        <sz val="10"/>
        <color indexed="8"/>
        <rFont val="Trebuchet MS"/>
        <charset val="134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</si>
  <si>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</si>
  <si>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</si>
  <si>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</si>
  <si>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rPr>
        <sz val="10"/>
        <color indexed="8"/>
        <rFont val="Trebuchet MS"/>
        <charset val="134"/>
      </rPr>
      <t>Autres</t>
    </r>
    <r>
      <rPr>
        <vertAlign val="superscript"/>
        <sz val="10"/>
        <color indexed="8"/>
        <rFont val="Trebuchet MS"/>
        <charset val="134"/>
      </rPr>
      <t>(1)</t>
    </r>
  </si>
  <si>
    <t>SOUS TOTAL AUTRES (3)</t>
  </si>
  <si>
    <t>4. COLLABORATIONS</t>
  </si>
  <si>
    <t>TOTAL RECETTES (A) = (1) + (2) + (3) + (4)</t>
  </si>
  <si>
    <t>DEPENSES</t>
  </si>
  <si>
    <r>
      <rPr>
        <b/>
        <sz val="10"/>
        <color indexed="8"/>
        <rFont val="Trebuchet MS"/>
        <charset val="134"/>
      </rPr>
      <t>1. CHARGES DE PERSONNEL</t>
    </r>
    <r>
      <rPr>
        <b/>
        <vertAlign val="superscript"/>
        <sz val="10"/>
        <color indexed="8"/>
        <rFont val="Trebuchet MS"/>
        <charset val="134"/>
      </rPr>
      <t>(1)</t>
    </r>
  </si>
  <si>
    <t>Enseignants Titulaires</t>
  </si>
  <si>
    <t>30 heures 310 € (coût horaire chargé PUPH)</t>
  </si>
  <si>
    <t>Enseignants Contractuels</t>
  </si>
  <si>
    <t>30 heures 62€ (coût horaire charché vacataire enseignement)</t>
  </si>
  <si>
    <t>Heures Complémentaires (Titulaires + Contractuels)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</si>
  <si>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</si>
  <si>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</si>
  <si>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</si>
  <si>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</si>
  <si>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</si>
  <si>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Reprographie</t>
  </si>
  <si>
    <t>Surveillance (vigiles)</t>
  </si>
  <si>
    <t>Missions - Déplacement</t>
  </si>
  <si>
    <t>Hébergements 6 intervenants x 6 nuits</t>
  </si>
  <si>
    <t>6 intervenants x 6nuits</t>
  </si>
  <si>
    <t>Trajets 6 intervenants</t>
  </si>
  <si>
    <t>6 intervenants</t>
  </si>
  <si>
    <t>Frais de réception</t>
  </si>
  <si>
    <t>Repas</t>
  </si>
  <si>
    <t>minimum 10 / maximum 50 + 6 intervenants</t>
  </si>
  <si>
    <t>Supports et matériels pédagogiques</t>
  </si>
  <si>
    <t>SOUS-TOTAL CHARGES DE FONCTIONNEMENT COMPOSANTE(2)</t>
  </si>
  <si>
    <t>3. CHARGES DE FONCTIONNEMENT UNIVERSITE</t>
  </si>
  <si>
    <t>Charges indirectes (20% URCA)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</si>
  <si>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</si>
  <si>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</si>
  <si>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</si>
  <si>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</si>
  <si>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charset val="134"/>
      </rPr>
      <t>(1)</t>
    </r>
    <r>
      <rPr>
        <sz val="10"/>
        <color indexed="8"/>
        <rFont val="Trebuchet MS"/>
        <charset val="134"/>
      </rPr>
      <t xml:space="preserve"> : Détailler les rubriques</t>
    </r>
  </si>
  <si>
    <r>
      <rPr>
        <vertAlign val="superscript"/>
        <sz val="10"/>
        <color indexed="8"/>
        <rFont val="Trebuchet MS"/>
        <charset val="134"/>
      </rPr>
      <t>(2)</t>
    </r>
    <r>
      <rPr>
        <sz val="10"/>
        <color indexed="8"/>
        <rFont val="Trebuchet MS"/>
        <charset val="134"/>
      </rPr>
      <t xml:space="preserve"> : A préciser. Ajouter autant de lignes que nécessaire.</t>
    </r>
  </si>
  <si>
    <t>175€/personne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</si>
</sst>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20">
    <font>
      <sz val="11"/>
      <color theme="1"/>
      <name val="Calibri"/>
      <charset val="134"/>
      <scheme val="minor"/>
    </font>
    <font>
      <b/>
      <sz val="14"/>
      <color indexed="8"/>
      <name val="Trebuchet MS"/>
      <charset val="134"/>
    </font>
    <font>
      <sz val="10"/>
      <name val="Trebuchet MS"/>
      <charset val="134"/>
    </font>
    <font>
      <sz val="10"/>
      <color indexed="8"/>
      <name val="Trebuchet MS"/>
      <charset val="134"/>
    </font>
    <font>
      <b/>
      <sz val="12"/>
      <color indexed="8"/>
      <name val="Trebuchet MS"/>
      <charset val="134"/>
    </font>
    <font>
      <b/>
      <i/>
      <sz val="10"/>
      <color indexed="8"/>
      <name val="Trebuchet MS"/>
      <charset val="134"/>
    </font>
    <font>
      <b/>
      <sz val="10"/>
      <color indexed="8"/>
      <name val="Trebuchet MS"/>
      <charset val="134"/>
    </font>
    <font>
      <i/>
      <sz val="10"/>
      <color indexed="8"/>
      <name val="Trebuchet MS"/>
      <charset val="134"/>
    </font>
    <font>
      <sz val="8"/>
      <color indexed="8"/>
      <name val="Trebuchet MS"/>
      <charset val="134"/>
    </font>
    <font>
      <b/>
      <sz val="7"/>
      <color indexed="8"/>
      <name val="Trebuchet MS"/>
      <charset val="134"/>
    </font>
    <font>
      <b/>
      <sz val="10"/>
      <name val="Trebuchet MS"/>
      <charset val="134"/>
    </font>
    <font>
      <sz val="10"/>
      <color theme="1"/>
      <name val="Calibri"/>
      <charset val="134"/>
      <scheme val="minor"/>
    </font>
    <font>
      <sz val="12"/>
      <color indexed="8"/>
      <name val="Trebuchet MS"/>
      <charset val="134"/>
    </font>
    <font>
      <i/>
      <sz val="10"/>
      <name val="Trebuchet MS"/>
      <charset val="134"/>
    </font>
    <font>
      <sz val="10"/>
      <name val="Arial"/>
      <charset val="134"/>
    </font>
    <font>
      <b/>
      <vertAlign val="superscript"/>
      <sz val="10"/>
      <color indexed="8"/>
      <name val="Trebuchet MS"/>
      <charset val="134"/>
    </font>
    <font>
      <vertAlign val="superscript"/>
      <sz val="10"/>
      <color indexed="8"/>
      <name val="Trebuchet MS"/>
      <charset val="134"/>
    </font>
    <font>
      <sz val="8"/>
      <name val="Calibri"/>
      <charset val="134"/>
      <scheme val="minor"/>
    </font>
    <font>
      <sz val="9"/>
      <color indexed="8"/>
      <name val="Trebuchet MS"/>
      <charset val="134"/>
    </font>
    <font>
      <sz val="8"/>
      <color rgb="FF000000"/>
      <name val="Trebuchet MS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2980742820516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4" fillId="0" borderId="0"/>
    <xf numFmtId="44" fontId="14" fillId="0" borderId="0" applyFont="0" applyFill="0" applyBorder="0" applyAlignment="0" applyProtection="0"/>
  </cellStyleXfs>
  <cellXfs count="115">
    <xf numFmtId="0" fontId="0" fillId="0" borderId="0" xfId="0"/>
    <xf numFmtId="49" fontId="1" fillId="2" borderId="1" xfId="1" applyNumberFormat="1" applyFont="1" applyFill="1" applyBorder="1"/>
    <xf numFmtId="49" fontId="1" fillId="2" borderId="2" xfId="1" applyNumberFormat="1" applyFont="1" applyFill="1" applyBorder="1"/>
    <xf numFmtId="0" fontId="2" fillId="2" borderId="2" xfId="1" applyFont="1" applyFill="1" applyBorder="1"/>
    <xf numFmtId="49" fontId="3" fillId="2" borderId="2" xfId="1" applyNumberFormat="1" applyFont="1" applyFill="1" applyBorder="1"/>
    <xf numFmtId="0" fontId="0" fillId="2" borderId="2" xfId="0" applyFill="1" applyBorder="1"/>
    <xf numFmtId="164" fontId="4" fillId="2" borderId="3" xfId="1" applyNumberFormat="1" applyFont="1" applyFill="1" applyBorder="1" applyAlignment="1">
      <alignment horizontal="right"/>
    </xf>
    <xf numFmtId="0" fontId="3" fillId="0" borderId="0" xfId="1" applyFont="1"/>
    <xf numFmtId="164" fontId="3" fillId="0" borderId="0" xfId="1" applyNumberFormat="1" applyFont="1"/>
    <xf numFmtId="0" fontId="0" fillId="0" borderId="4" xfId="0" applyBorder="1"/>
    <xf numFmtId="49" fontId="3" fillId="0" borderId="5" xfId="1" applyNumberFormat="1" applyFont="1" applyBorder="1" applyAlignment="1">
      <alignment horizontal="right" vertical="top"/>
    </xf>
    <xf numFmtId="0" fontId="0" fillId="0" borderId="7" xfId="0" applyBorder="1"/>
    <xf numFmtId="49" fontId="3" fillId="0" borderId="0" xfId="1" applyNumberFormat="1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9" xfId="1" applyFont="1" applyBorder="1"/>
    <xf numFmtId="0" fontId="2" fillId="0" borderId="10" xfId="1" applyFont="1" applyBorder="1" applyAlignment="1">
      <alignment horizontal="right" vertical="top"/>
    </xf>
    <xf numFmtId="0" fontId="2" fillId="0" borderId="0" xfId="1" applyFont="1"/>
    <xf numFmtId="0" fontId="2" fillId="0" borderId="0" xfId="1" applyFont="1" applyAlignment="1" applyProtection="1">
      <alignment vertical="top" wrapText="1"/>
      <protection locked="0"/>
    </xf>
    <xf numFmtId="0" fontId="4" fillId="0" borderId="0" xfId="1" applyFont="1"/>
    <xf numFmtId="0" fontId="4" fillId="0" borderId="8" xfId="1" applyFont="1" applyBorder="1"/>
    <xf numFmtId="164" fontId="6" fillId="2" borderId="14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0" fontId="2" fillId="0" borderId="0" xfId="1" applyFont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2" fillId="0" borderId="18" xfId="1" applyFont="1" applyBorder="1" applyAlignment="1" applyProtection="1">
      <alignment vertical="center"/>
      <protection locked="0"/>
    </xf>
    <xf numFmtId="164" fontId="3" fillId="0" borderId="20" xfId="1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3" fillId="0" borderId="19" xfId="1" applyFont="1" applyBorder="1" applyAlignment="1">
      <alignment vertical="center"/>
    </xf>
    <xf numFmtId="164" fontId="3" fillId="0" borderId="20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164" fontId="3" fillId="0" borderId="14" xfId="1" applyNumberFormat="1" applyFont="1" applyBorder="1" applyAlignment="1">
      <alignment vertical="center"/>
    </xf>
    <xf numFmtId="0" fontId="9" fillId="0" borderId="0" xfId="1" applyFont="1" applyAlignment="1" applyProtection="1">
      <alignment vertical="center"/>
      <protection locked="0"/>
    </xf>
    <xf numFmtId="0" fontId="3" fillId="0" borderId="19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4" xfId="1" applyFont="1" applyBorder="1" applyAlignment="1" applyProtection="1">
      <alignment vertical="center"/>
      <protection locked="0"/>
    </xf>
    <xf numFmtId="0" fontId="9" fillId="0" borderId="5" xfId="1" applyFont="1" applyBorder="1" applyAlignment="1" applyProtection="1">
      <alignment vertical="center"/>
      <protection locked="0"/>
    </xf>
    <xf numFmtId="164" fontId="3" fillId="0" borderId="6" xfId="1" applyNumberFormat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2" fillId="0" borderId="7" xfId="1" applyFont="1" applyBorder="1" applyAlignment="1" applyProtection="1">
      <alignment vertical="center"/>
      <protection locked="0"/>
    </xf>
    <xf numFmtId="164" fontId="3" fillId="0" borderId="8" xfId="1" applyNumberFormat="1" applyFont="1" applyBorder="1" applyAlignment="1" applyProtection="1">
      <alignment vertical="center"/>
      <protection locked="0"/>
    </xf>
    <xf numFmtId="0" fontId="6" fillId="0" borderId="18" xfId="1" applyFont="1" applyBorder="1" applyAlignment="1" applyProtection="1">
      <alignment vertical="center"/>
      <protection locked="0"/>
    </xf>
    <xf numFmtId="0" fontId="3" fillId="0" borderId="19" xfId="1" applyFont="1" applyBorder="1" applyProtection="1">
      <protection locked="0"/>
    </xf>
    <xf numFmtId="164" fontId="3" fillId="0" borderId="17" xfId="1" applyNumberFormat="1" applyFont="1" applyBorder="1" applyAlignment="1">
      <alignment vertical="center"/>
    </xf>
    <xf numFmtId="164" fontId="6" fillId="4" borderId="14" xfId="1" applyNumberFormat="1" applyFont="1" applyFill="1" applyBorder="1" applyAlignment="1">
      <alignment vertical="center"/>
    </xf>
    <xf numFmtId="0" fontId="3" fillId="0" borderId="24" xfId="1" applyFont="1" applyBorder="1"/>
    <xf numFmtId="0" fontId="2" fillId="0" borderId="24" xfId="1" applyFont="1" applyBorder="1"/>
    <xf numFmtId="0" fontId="9" fillId="0" borderId="24" xfId="1" applyFont="1" applyBorder="1"/>
    <xf numFmtId="164" fontId="3" fillId="0" borderId="24" xfId="1" applyNumberFormat="1" applyFont="1" applyBorder="1"/>
    <xf numFmtId="0" fontId="6" fillId="0" borderId="18" xfId="1" applyFont="1" applyBorder="1"/>
    <xf numFmtId="0" fontId="6" fillId="0" borderId="19" xfId="1" applyFont="1" applyBorder="1"/>
    <xf numFmtId="0" fontId="3" fillId="0" borderId="18" xfId="1" applyFont="1" applyBorder="1"/>
    <xf numFmtId="164" fontId="3" fillId="0" borderId="17" xfId="1" applyNumberFormat="1" applyFont="1" applyBorder="1"/>
    <xf numFmtId="0" fontId="11" fillId="0" borderId="18" xfId="0" applyFont="1" applyBorder="1"/>
    <xf numFmtId="0" fontId="3" fillId="0" borderId="19" xfId="1" applyFont="1" applyBorder="1"/>
    <xf numFmtId="0" fontId="3" fillId="0" borderId="18" xfId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164" fontId="3" fillId="0" borderId="0" xfId="1" applyNumberFormat="1" applyFont="1" applyProtection="1">
      <protection locked="0"/>
    </xf>
    <xf numFmtId="164" fontId="3" fillId="0" borderId="20" xfId="1" applyNumberFormat="1" applyFont="1" applyBorder="1"/>
    <xf numFmtId="0" fontId="3" fillId="0" borderId="18" xfId="1" applyFont="1" applyBorder="1" applyAlignment="1" applyProtection="1">
      <alignment horizontal="right"/>
      <protection locked="0"/>
    </xf>
    <xf numFmtId="0" fontId="3" fillId="0" borderId="18" xfId="1" applyFont="1" applyBorder="1" applyAlignment="1" applyProtection="1">
      <alignment horizontal="left"/>
      <protection locked="0"/>
    </xf>
    <xf numFmtId="164" fontId="3" fillId="0" borderId="14" xfId="1" applyNumberFormat="1" applyFont="1" applyBorder="1"/>
    <xf numFmtId="0" fontId="3" fillId="0" borderId="0" xfId="1" applyFont="1" applyProtection="1">
      <protection locked="0"/>
    </xf>
    <xf numFmtId="49" fontId="3" fillId="0" borderId="0" xfId="1" applyNumberFormat="1" applyFont="1" applyProtection="1">
      <protection locked="0"/>
    </xf>
    <xf numFmtId="9" fontId="3" fillId="0" borderId="18" xfId="1" applyNumberFormat="1" applyFont="1" applyBorder="1"/>
    <xf numFmtId="0" fontId="11" fillId="0" borderId="18" xfId="0" applyFont="1" applyBorder="1" applyProtection="1">
      <protection locked="0"/>
    </xf>
    <xf numFmtId="9" fontId="3" fillId="0" borderId="18" xfId="1" applyNumberFormat="1" applyFont="1" applyBorder="1" applyProtection="1">
      <protection locked="0"/>
    </xf>
    <xf numFmtId="49" fontId="3" fillId="0" borderId="24" xfId="1" applyNumberFormat="1" applyFont="1" applyBorder="1"/>
    <xf numFmtId="0" fontId="3" fillId="0" borderId="25" xfId="1" applyFont="1" applyBorder="1"/>
    <xf numFmtId="0" fontId="3" fillId="0" borderId="26" xfId="1" applyFont="1" applyBorder="1"/>
    <xf numFmtId="164" fontId="3" fillId="0" borderId="28" xfId="1" applyNumberFormat="1" applyFont="1" applyBorder="1"/>
    <xf numFmtId="0" fontId="13" fillId="0" borderId="0" xfId="1" applyFont="1"/>
    <xf numFmtId="165" fontId="3" fillId="0" borderId="19" xfId="1" applyNumberFormat="1" applyFont="1" applyBorder="1"/>
    <xf numFmtId="165" fontId="2" fillId="0" borderId="8" xfId="1" applyNumberFormat="1" applyFont="1" applyBorder="1" applyAlignment="1" applyProtection="1">
      <alignment vertical="center"/>
      <protection locked="0"/>
    </xf>
    <xf numFmtId="164" fontId="18" fillId="0" borderId="0" xfId="1" applyNumberFormat="1" applyFont="1" applyProtection="1">
      <protection locked="0"/>
    </xf>
    <xf numFmtId="0" fontId="19" fillId="0" borderId="18" xfId="1" applyFont="1" applyBorder="1" applyProtection="1">
      <protection locked="0"/>
    </xf>
    <xf numFmtId="49" fontId="5" fillId="0" borderId="5" xfId="1" applyNumberFormat="1" applyFont="1" applyBorder="1" applyAlignment="1" applyProtection="1">
      <alignment horizontal="center" vertical="top" wrapText="1"/>
      <protection locked="0"/>
    </xf>
    <xf numFmtId="49" fontId="5" fillId="0" borderId="6" xfId="1" applyNumberFormat="1" applyFont="1" applyBorder="1" applyAlignment="1" applyProtection="1">
      <alignment horizontal="center" vertical="top" wrapText="1"/>
      <protection locked="0"/>
    </xf>
    <xf numFmtId="49" fontId="5" fillId="0" borderId="0" xfId="1" applyNumberFormat="1" applyFont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0" fontId="2" fillId="0" borderId="0" xfId="1" applyFont="1" applyAlignment="1" applyProtection="1">
      <alignment horizontal="center" vertical="top" wrapText="1"/>
      <protection locked="0"/>
    </xf>
    <xf numFmtId="0" fontId="2" fillId="0" borderId="8" xfId="1" applyFont="1" applyBorder="1" applyAlignment="1" applyProtection="1">
      <alignment horizontal="center" vertical="top" wrapText="1"/>
      <protection locked="0"/>
    </xf>
    <xf numFmtId="0" fontId="2" fillId="0" borderId="10" xfId="1" applyFont="1" applyBorder="1" applyAlignment="1" applyProtection="1">
      <alignment horizontal="center" vertical="top" wrapText="1"/>
      <protection locked="0"/>
    </xf>
    <xf numFmtId="0" fontId="2" fillId="0" borderId="11" xfId="1" applyFont="1" applyBorder="1" applyAlignment="1" applyProtection="1">
      <alignment horizontal="center" vertical="top" wrapText="1"/>
      <protection locked="0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10" fillId="4" borderId="21" xfId="1" applyFont="1" applyFill="1" applyBorder="1" applyAlignment="1">
      <alignment horizontal="right" vertical="center"/>
    </xf>
    <xf numFmtId="0" fontId="10" fillId="4" borderId="22" xfId="1" applyFont="1" applyFill="1" applyBorder="1" applyAlignment="1">
      <alignment horizontal="right" vertical="center"/>
    </xf>
    <xf numFmtId="0" fontId="10" fillId="4" borderId="23" xfId="1" applyFont="1" applyFill="1" applyBorder="1" applyAlignment="1">
      <alignment horizontal="right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/>
    </xf>
    <xf numFmtId="164" fontId="12" fillId="0" borderId="27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32" workbookViewId="0">
      <selection activeCell="J52" sqref="J52"/>
    </sheetView>
  </sheetViews>
  <sheetFormatPr baseColWidth="10" defaultColWidth="11" defaultRowHeight="15"/>
  <cols>
    <col min="1" max="1" width="3.42578125" customWidth="1"/>
    <col min="2" max="2" width="45.42578125" customWidth="1"/>
    <col min="3" max="4" width="20.7109375" customWidth="1"/>
    <col min="5" max="5" width="45.140625" customWidth="1"/>
    <col min="6" max="7" width="15.7109375" customWidth="1"/>
  </cols>
  <sheetData>
    <row r="1" spans="1:7" ht="19.5">
      <c r="A1" s="1" t="s">
        <v>0</v>
      </c>
      <c r="B1" s="2"/>
      <c r="C1" s="3"/>
      <c r="D1" s="4"/>
      <c r="E1" s="5"/>
      <c r="F1" s="6" t="s">
        <v>1</v>
      </c>
    </row>
    <row r="2" spans="1:7" ht="8.1" customHeight="1">
      <c r="A2" s="7"/>
      <c r="B2" s="7"/>
      <c r="C2" s="7"/>
      <c r="D2" s="7"/>
      <c r="E2" s="8"/>
      <c r="F2" s="8"/>
      <c r="G2" s="7"/>
    </row>
    <row r="3" spans="1:7" ht="15.75" customHeight="1">
      <c r="A3" s="9"/>
      <c r="B3" s="10" t="s">
        <v>2</v>
      </c>
      <c r="C3" s="83" t="s">
        <v>3</v>
      </c>
      <c r="D3" s="83"/>
      <c r="E3" s="83"/>
      <c r="F3" s="84"/>
    </row>
    <row r="4" spans="1:7" ht="15.75" customHeight="1">
      <c r="A4" s="11"/>
      <c r="B4" s="12" t="s">
        <v>4</v>
      </c>
      <c r="C4" s="85" t="s">
        <v>5</v>
      </c>
      <c r="D4" s="85"/>
      <c r="E4" s="85"/>
      <c r="F4" s="86"/>
    </row>
    <row r="5" spans="1:7" ht="15.75" customHeight="1">
      <c r="A5" s="11"/>
      <c r="B5" s="13" t="s">
        <v>6</v>
      </c>
      <c r="C5" s="87" t="s">
        <v>7</v>
      </c>
      <c r="D5" s="87"/>
      <c r="E5" s="87"/>
      <c r="F5" s="88"/>
    </row>
    <row r="6" spans="1:7" ht="15.75" customHeight="1">
      <c r="A6" s="11"/>
      <c r="B6" s="13" t="s">
        <v>8</v>
      </c>
      <c r="C6" s="87" t="s">
        <v>9</v>
      </c>
      <c r="D6" s="87"/>
      <c r="E6" s="87"/>
      <c r="F6" s="88"/>
    </row>
    <row r="7" spans="1:7" ht="15.75" customHeight="1">
      <c r="A7" s="11"/>
      <c r="B7" s="13" t="s">
        <v>10</v>
      </c>
      <c r="C7" s="87"/>
      <c r="D7" s="87"/>
      <c r="E7" s="87"/>
      <c r="F7" s="88"/>
    </row>
    <row r="8" spans="1:7" ht="15.75" customHeight="1">
      <c r="A8" s="14"/>
      <c r="B8" s="15" t="s">
        <v>11</v>
      </c>
      <c r="C8" s="89"/>
      <c r="D8" s="89"/>
      <c r="E8" s="89"/>
      <c r="F8" s="90"/>
    </row>
    <row r="9" spans="1:7" ht="8.1" customHeight="1">
      <c r="A9" s="16"/>
      <c r="B9" s="16"/>
      <c r="C9" s="17"/>
      <c r="D9" s="17"/>
      <c r="E9" s="17"/>
      <c r="F9" s="17"/>
      <c r="G9" s="7"/>
    </row>
    <row r="10" spans="1:7" ht="31.5" customHeight="1">
      <c r="A10" s="18"/>
      <c r="B10" s="19"/>
      <c r="C10" s="91" t="s">
        <v>12</v>
      </c>
      <c r="D10" s="92"/>
      <c r="E10" s="92"/>
      <c r="F10" s="20" t="s">
        <v>13</v>
      </c>
    </row>
    <row r="11" spans="1:7" ht="8.1" customHeight="1">
      <c r="A11" s="18"/>
      <c r="B11" s="18"/>
      <c r="C11" s="21"/>
      <c r="D11" s="21"/>
      <c r="E11" s="21"/>
      <c r="F11" s="22"/>
    </row>
    <row r="12" spans="1:7" ht="20.25" customHeight="1">
      <c r="A12" s="93" t="s">
        <v>14</v>
      </c>
      <c r="B12" s="94"/>
      <c r="C12" s="94"/>
      <c r="D12" s="94"/>
      <c r="E12" s="94"/>
      <c r="F12" s="95"/>
    </row>
    <row r="13" spans="1:7" ht="15.75" customHeight="1">
      <c r="A13" s="96" t="s">
        <v>15</v>
      </c>
      <c r="B13" s="97"/>
      <c r="D13" s="23"/>
      <c r="E13" s="24"/>
      <c r="F13" s="25"/>
    </row>
    <row r="14" spans="1:7" ht="15.75" customHeight="1">
      <c r="A14" s="26"/>
      <c r="B14" s="27" t="s">
        <v>16</v>
      </c>
      <c r="C14" s="28"/>
      <c r="D14" s="23">
        <v>10</v>
      </c>
      <c r="E14" s="79">
        <v>2000</v>
      </c>
      <c r="F14" s="29">
        <f>E14*D14</f>
        <v>20000</v>
      </c>
    </row>
    <row r="15" spans="1:7" ht="15.75" customHeight="1">
      <c r="A15" s="26"/>
      <c r="B15" s="27" t="s">
        <v>17</v>
      </c>
      <c r="C15" s="28"/>
      <c r="D15" s="23">
        <v>20</v>
      </c>
      <c r="E15" s="80">
        <v>2500</v>
      </c>
      <c r="F15" s="29">
        <f>E15*D15</f>
        <v>50000</v>
      </c>
    </row>
    <row r="16" spans="1:7" ht="15.75" customHeight="1">
      <c r="A16" s="30"/>
      <c r="B16" s="31" t="s">
        <v>18</v>
      </c>
      <c r="C16" s="28"/>
      <c r="D16" s="23"/>
      <c r="E16" s="80"/>
      <c r="F16" s="29">
        <f>E16*D16</f>
        <v>0</v>
      </c>
    </row>
    <row r="17" spans="1:6" ht="15.75" customHeight="1">
      <c r="A17" s="30"/>
      <c r="B17" s="31"/>
      <c r="C17" s="28"/>
      <c r="D17" s="33"/>
      <c r="E17" s="34"/>
      <c r="F17" s="32"/>
    </row>
    <row r="18" spans="1:6" ht="15.75" customHeight="1">
      <c r="A18" s="30"/>
      <c r="B18" s="31"/>
      <c r="C18" s="98" t="s">
        <v>19</v>
      </c>
      <c r="D18" s="99"/>
      <c r="E18" s="100"/>
      <c r="F18" s="35">
        <f>SUM(F13:F17)</f>
        <v>70000</v>
      </c>
    </row>
    <row r="19" spans="1:6" ht="15.75" customHeight="1">
      <c r="A19" s="101" t="s">
        <v>20</v>
      </c>
      <c r="B19" s="102"/>
      <c r="C19" s="28"/>
      <c r="D19" s="36"/>
      <c r="E19" s="34"/>
      <c r="F19" s="32"/>
    </row>
    <row r="20" spans="1:6">
      <c r="A20" s="30"/>
      <c r="B20" s="37" t="s">
        <v>21</v>
      </c>
      <c r="C20" s="28"/>
      <c r="D20" s="36"/>
      <c r="E20" s="34"/>
      <c r="F20" s="32">
        <v>0</v>
      </c>
    </row>
    <row r="21" spans="1:6">
      <c r="A21" s="30"/>
      <c r="B21" s="37" t="s">
        <v>22</v>
      </c>
      <c r="C21" s="28"/>
      <c r="D21" s="36"/>
      <c r="E21" s="34"/>
      <c r="F21" s="32">
        <v>0</v>
      </c>
    </row>
    <row r="22" spans="1:6">
      <c r="A22" s="30"/>
      <c r="B22" s="37" t="s">
        <v>23</v>
      </c>
      <c r="C22" s="28"/>
      <c r="D22" s="36"/>
      <c r="E22" s="34"/>
      <c r="F22" s="32">
        <v>0</v>
      </c>
    </row>
    <row r="23" spans="1:6" ht="15.75" customHeight="1">
      <c r="A23" s="30"/>
      <c r="B23" s="31"/>
      <c r="C23" s="98" t="s">
        <v>24</v>
      </c>
      <c r="D23" s="99"/>
      <c r="E23" s="100"/>
      <c r="F23" s="35">
        <f>SUM(F20:F22)</f>
        <v>0</v>
      </c>
    </row>
    <row r="24" spans="1:6" ht="15.75" customHeight="1">
      <c r="A24" s="38" t="s">
        <v>25</v>
      </c>
      <c r="B24" s="39"/>
      <c r="C24" s="40"/>
      <c r="D24" s="41"/>
      <c r="E24" s="42"/>
      <c r="F24" s="43"/>
    </row>
    <row r="25" spans="1:6">
      <c r="A25" s="44"/>
      <c r="B25" s="45" t="s">
        <v>26</v>
      </c>
      <c r="C25" s="46"/>
      <c r="D25" s="36"/>
      <c r="E25" s="47"/>
      <c r="F25" s="32">
        <v>0</v>
      </c>
    </row>
    <row r="26" spans="1:6">
      <c r="A26" s="44"/>
      <c r="B26" s="45" t="s">
        <v>27</v>
      </c>
      <c r="C26" s="46"/>
      <c r="D26" s="36"/>
      <c r="E26" s="47"/>
      <c r="F26" s="32">
        <v>0</v>
      </c>
    </row>
    <row r="27" spans="1:6">
      <c r="A27" s="44"/>
      <c r="B27" s="45" t="s">
        <v>28</v>
      </c>
      <c r="C27" s="46"/>
      <c r="D27" s="36"/>
      <c r="E27" s="47"/>
      <c r="F27" s="32">
        <v>0</v>
      </c>
    </row>
    <row r="28" spans="1:6" ht="15.75" customHeight="1">
      <c r="A28" s="48"/>
      <c r="B28" s="49" t="s">
        <v>29</v>
      </c>
      <c r="C28" s="46"/>
      <c r="D28" s="36"/>
      <c r="E28" s="47"/>
      <c r="F28" s="32">
        <v>0</v>
      </c>
    </row>
    <row r="29" spans="1:6" ht="15.75" customHeight="1">
      <c r="A29" s="48"/>
      <c r="B29" s="33"/>
      <c r="C29" s="103" t="s">
        <v>30</v>
      </c>
      <c r="D29" s="99"/>
      <c r="E29" s="100"/>
      <c r="F29" s="50">
        <f>SUM(F25:F28)</f>
        <v>0</v>
      </c>
    </row>
    <row r="30" spans="1:6" ht="15.75" customHeight="1">
      <c r="A30" s="101" t="s">
        <v>31</v>
      </c>
      <c r="B30" s="102"/>
      <c r="C30" s="28"/>
      <c r="D30" s="36"/>
      <c r="E30" s="34"/>
      <c r="F30" s="32"/>
    </row>
    <row r="31" spans="1:6">
      <c r="A31" s="30"/>
      <c r="B31" s="37"/>
      <c r="C31" s="46"/>
      <c r="D31" s="36"/>
      <c r="E31" s="34"/>
      <c r="F31" s="32"/>
    </row>
    <row r="32" spans="1:6">
      <c r="A32" s="30"/>
      <c r="B32" s="37"/>
      <c r="C32" s="28"/>
      <c r="D32" s="36"/>
      <c r="E32" s="34"/>
      <c r="F32" s="32"/>
    </row>
    <row r="33" spans="1:6">
      <c r="A33" s="30"/>
      <c r="B33" s="37"/>
      <c r="C33" s="28"/>
      <c r="D33" s="36"/>
      <c r="E33" s="34"/>
      <c r="F33" s="32"/>
    </row>
    <row r="34" spans="1:6" ht="15.75" customHeight="1">
      <c r="A34" s="30"/>
      <c r="B34" s="31"/>
      <c r="C34" s="98" t="s">
        <v>24</v>
      </c>
      <c r="D34" s="99"/>
      <c r="E34" s="100"/>
      <c r="F34" s="35">
        <f>SUM(F31:F33)</f>
        <v>0</v>
      </c>
    </row>
    <row r="36" spans="1:6" ht="15.75" customHeight="1">
      <c r="A36" s="104" t="s">
        <v>32</v>
      </c>
      <c r="B36" s="105"/>
      <c r="C36" s="105"/>
      <c r="D36" s="105"/>
      <c r="E36" s="106"/>
      <c r="F36" s="51">
        <f>+F18+F23+F29+F34</f>
        <v>70000</v>
      </c>
    </row>
    <row r="37" spans="1:6" ht="16.5">
      <c r="A37" s="52"/>
      <c r="B37" s="52"/>
      <c r="C37" s="53"/>
      <c r="D37" s="54"/>
      <c r="E37" s="55"/>
      <c r="F37" s="55"/>
    </row>
    <row r="38" spans="1:6" ht="20.100000000000001" customHeight="1">
      <c r="A38" s="93" t="s">
        <v>33</v>
      </c>
      <c r="B38" s="94"/>
      <c r="C38" s="94"/>
      <c r="D38" s="94"/>
      <c r="E38" s="94"/>
      <c r="F38" s="95"/>
    </row>
    <row r="39" spans="1:6" ht="15.75" customHeight="1">
      <c r="A39" s="56" t="s">
        <v>34</v>
      </c>
      <c r="B39" s="57"/>
      <c r="C39" s="58"/>
      <c r="D39" s="7"/>
      <c r="E39" s="8"/>
      <c r="F39" s="59"/>
    </row>
    <row r="40" spans="1:6" ht="15.75" customHeight="1">
      <c r="A40" s="60"/>
      <c r="B40" s="61" t="s">
        <v>35</v>
      </c>
      <c r="C40" s="62"/>
      <c r="D40" s="63">
        <v>30</v>
      </c>
      <c r="E40" s="64" t="s">
        <v>36</v>
      </c>
      <c r="F40" s="65">
        <v>9300</v>
      </c>
    </row>
    <row r="41" spans="1:6" ht="15.75" customHeight="1">
      <c r="A41" s="60"/>
      <c r="B41" s="61" t="s">
        <v>37</v>
      </c>
      <c r="C41" s="66"/>
      <c r="D41" s="63">
        <v>30</v>
      </c>
      <c r="E41" s="81" t="s">
        <v>38</v>
      </c>
      <c r="F41" s="65">
        <v>1860</v>
      </c>
    </row>
    <row r="42" spans="1:6" ht="15.75" customHeight="1">
      <c r="A42" s="60"/>
      <c r="B42" s="61" t="s">
        <v>39</v>
      </c>
      <c r="C42" s="66"/>
      <c r="D42" s="63"/>
      <c r="E42" s="64"/>
      <c r="F42" s="65"/>
    </row>
    <row r="43" spans="1:6" ht="15.75" customHeight="1">
      <c r="A43" s="60"/>
      <c r="B43" s="61" t="s">
        <v>40</v>
      </c>
      <c r="C43" s="66"/>
      <c r="D43" s="63"/>
      <c r="E43" s="64"/>
      <c r="F43" s="65"/>
    </row>
    <row r="44" spans="1:6" ht="15.75" customHeight="1">
      <c r="A44" s="60"/>
      <c r="B44" s="61" t="s">
        <v>41</v>
      </c>
      <c r="C44" s="67"/>
      <c r="D44" s="63"/>
      <c r="E44" s="64"/>
      <c r="F44" s="65"/>
    </row>
    <row r="45" spans="1:6" ht="15.75" customHeight="1">
      <c r="A45" s="60"/>
      <c r="B45" s="49" t="s">
        <v>29</v>
      </c>
      <c r="C45" s="28"/>
      <c r="D45" s="63"/>
      <c r="E45" s="64"/>
      <c r="F45" s="65">
        <f>F33</f>
        <v>0</v>
      </c>
    </row>
    <row r="46" spans="1:6" ht="15.75" customHeight="1">
      <c r="A46" s="60"/>
      <c r="C46" s="67"/>
      <c r="D46" s="63"/>
      <c r="E46" s="64"/>
      <c r="F46" s="65"/>
    </row>
    <row r="47" spans="1:6" ht="15.75" customHeight="1">
      <c r="A47" s="58"/>
      <c r="B47" s="7"/>
      <c r="C47" s="112" t="s">
        <v>42</v>
      </c>
      <c r="D47" s="113"/>
      <c r="E47" s="114"/>
      <c r="F47" s="68">
        <f>+SUM(F40:F46)</f>
        <v>11160</v>
      </c>
    </row>
    <row r="48" spans="1:6" ht="15.75" customHeight="1">
      <c r="A48" s="56" t="s">
        <v>43</v>
      </c>
      <c r="B48" s="57"/>
      <c r="C48" s="58"/>
      <c r="D48" s="7"/>
      <c r="E48" s="8"/>
      <c r="F48" s="65"/>
    </row>
    <row r="49" spans="1:6" ht="15.75" customHeight="1">
      <c r="A49" s="60"/>
      <c r="B49" s="61" t="s">
        <v>44</v>
      </c>
      <c r="C49" s="67"/>
      <c r="D49" s="69">
        <v>100</v>
      </c>
      <c r="E49" s="64" t="s">
        <v>45</v>
      </c>
      <c r="F49" s="65">
        <v>100</v>
      </c>
    </row>
    <row r="50" spans="1:6" ht="15.75" customHeight="1">
      <c r="A50" s="60"/>
      <c r="B50" s="61" t="s">
        <v>46</v>
      </c>
      <c r="C50" s="67"/>
      <c r="D50" s="69">
        <v>0</v>
      </c>
      <c r="E50" s="64"/>
      <c r="F50" s="65">
        <v>0</v>
      </c>
    </row>
    <row r="51" spans="1:6" ht="15.75" customHeight="1">
      <c r="A51" s="60"/>
      <c r="B51" s="61" t="s">
        <v>47</v>
      </c>
      <c r="C51" s="82" t="s">
        <v>48</v>
      </c>
      <c r="D51" s="69">
        <v>90</v>
      </c>
      <c r="E51" s="64" t="s">
        <v>49</v>
      </c>
      <c r="F51" s="65">
        <v>3240</v>
      </c>
    </row>
    <row r="52" spans="1:6" ht="15.75" customHeight="1">
      <c r="A52" s="60"/>
      <c r="B52" s="61" t="s">
        <v>47</v>
      </c>
      <c r="C52" s="62" t="s">
        <v>50</v>
      </c>
      <c r="D52" s="69">
        <v>500</v>
      </c>
      <c r="E52" s="64" t="s">
        <v>51</v>
      </c>
      <c r="F52" s="65">
        <v>3000</v>
      </c>
    </row>
    <row r="53" spans="1:6" ht="15.75" customHeight="1">
      <c r="A53" s="60"/>
      <c r="B53" s="61" t="s">
        <v>52</v>
      </c>
      <c r="C53" s="67" t="s">
        <v>53</v>
      </c>
      <c r="D53" s="70" t="s">
        <v>65</v>
      </c>
      <c r="E53" s="64" t="s">
        <v>54</v>
      </c>
      <c r="F53" s="65">
        <v>6300</v>
      </c>
    </row>
    <row r="54" spans="1:6" ht="15.75" customHeight="1">
      <c r="A54" s="60"/>
      <c r="B54" s="61" t="s">
        <v>55</v>
      </c>
      <c r="C54" s="67"/>
      <c r="D54" s="70"/>
      <c r="E54" s="64"/>
      <c r="F54" s="65">
        <v>0</v>
      </c>
    </row>
    <row r="55" spans="1:6" ht="15.75" customHeight="1">
      <c r="A55" s="60"/>
      <c r="B55" s="61"/>
      <c r="C55" s="67"/>
      <c r="D55" s="70"/>
      <c r="E55" s="64"/>
      <c r="F55" s="65"/>
    </row>
    <row r="56" spans="1:6" ht="15.75" customHeight="1">
      <c r="A56" s="58"/>
      <c r="B56" s="7"/>
      <c r="C56" s="112" t="s">
        <v>56</v>
      </c>
      <c r="D56" s="113"/>
      <c r="E56" s="114"/>
      <c r="F56" s="68">
        <f>SUM(F49:F55)</f>
        <v>12640</v>
      </c>
    </row>
    <row r="57" spans="1:6" ht="15.75" customHeight="1">
      <c r="A57" s="56" t="s">
        <v>57</v>
      </c>
      <c r="B57" s="57"/>
      <c r="C57" s="58"/>
      <c r="D57" s="7"/>
      <c r="E57" s="8"/>
      <c r="F57" s="65"/>
    </row>
    <row r="58" spans="1:6" ht="15.75" customHeight="1">
      <c r="A58" s="60"/>
      <c r="B58" s="61" t="s">
        <v>58</v>
      </c>
      <c r="C58" s="71">
        <v>0.2</v>
      </c>
      <c r="D58" s="64">
        <f>+F29+F23+F18</f>
        <v>70000</v>
      </c>
      <c r="E58" s="64"/>
      <c r="F58" s="65">
        <f>+C58*D58</f>
        <v>14000</v>
      </c>
    </row>
    <row r="59" spans="1:6" ht="15.75" customHeight="1">
      <c r="A59" s="72"/>
      <c r="B59" s="49" t="s">
        <v>59</v>
      </c>
      <c r="C59" s="73">
        <v>0.35</v>
      </c>
      <c r="D59" s="69"/>
      <c r="E59" s="64"/>
      <c r="F59" s="65">
        <f>D58*0.35</f>
        <v>24500</v>
      </c>
    </row>
    <row r="60" spans="1:6" ht="15.75" customHeight="1">
      <c r="A60" s="58"/>
      <c r="B60" s="7"/>
      <c r="C60" s="112" t="s">
        <v>60</v>
      </c>
      <c r="D60" s="113"/>
      <c r="E60" s="114"/>
      <c r="F60" s="68">
        <f>+SUM(F58:F59)</f>
        <v>38500</v>
      </c>
    </row>
    <row r="61" spans="1:6" ht="15.75" customHeight="1">
      <c r="A61" s="104" t="s">
        <v>61</v>
      </c>
      <c r="B61" s="105"/>
      <c r="C61" s="105"/>
      <c r="D61" s="105"/>
      <c r="E61" s="106"/>
      <c r="F61" s="51">
        <f>+F47+F56+F60</f>
        <v>62300</v>
      </c>
    </row>
    <row r="62" spans="1:6" ht="8.1" customHeight="1">
      <c r="A62" s="52"/>
      <c r="B62" s="52"/>
      <c r="C62" s="52"/>
      <c r="D62" s="74"/>
      <c r="E62" s="55"/>
      <c r="F62" s="55"/>
    </row>
    <row r="63" spans="1:6" ht="20.100000000000001" customHeight="1">
      <c r="A63" s="107" t="s">
        <v>62</v>
      </c>
      <c r="B63" s="108"/>
      <c r="C63" s="108"/>
      <c r="D63" s="108"/>
      <c r="E63" s="108"/>
      <c r="F63" s="109"/>
    </row>
    <row r="64" spans="1:6" ht="18">
      <c r="A64" s="75"/>
      <c r="B64" s="76"/>
      <c r="C64" s="110"/>
      <c r="D64" s="110"/>
      <c r="E64" s="111"/>
      <c r="F64" s="77">
        <f>+F36-F61</f>
        <v>7700</v>
      </c>
    </row>
    <row r="65" spans="1:7" ht="15.75">
      <c r="A65" s="78"/>
      <c r="B65" s="78"/>
      <c r="C65" s="16"/>
      <c r="D65" s="16"/>
      <c r="E65" s="16"/>
      <c r="F65" s="16"/>
      <c r="G65" s="16"/>
    </row>
    <row r="66" spans="1:7" ht="17.25">
      <c r="A66" s="61" t="s">
        <v>63</v>
      </c>
    </row>
    <row r="67" spans="1:7" ht="17.25">
      <c r="A67" s="61" t="s">
        <v>64</v>
      </c>
    </row>
  </sheetData>
  <sheetProtection formatCells="0" formatColumns="0" formatRows="0" insertColumns="0" insertRows="0" deleteColumns="0" deleteRows="0"/>
  <mergeCells count="23">
    <mergeCell ref="A61:E61"/>
    <mergeCell ref="A63:F63"/>
    <mergeCell ref="C64:E64"/>
    <mergeCell ref="A36:E36"/>
    <mergeCell ref="A38:F38"/>
    <mergeCell ref="C47:E47"/>
    <mergeCell ref="C56:E56"/>
    <mergeCell ref="C60:E60"/>
    <mergeCell ref="A19:B19"/>
    <mergeCell ref="C23:E23"/>
    <mergeCell ref="C29:E29"/>
    <mergeCell ref="A30:B30"/>
    <mergeCell ref="C34:E34"/>
    <mergeCell ref="C8:F8"/>
    <mergeCell ref="C10:E10"/>
    <mergeCell ref="A12:F12"/>
    <mergeCell ref="A13:B13"/>
    <mergeCell ref="C18:E18"/>
    <mergeCell ref="C3:F3"/>
    <mergeCell ref="C4:F4"/>
    <mergeCell ref="C5:F5"/>
    <mergeCell ref="C6:F6"/>
    <mergeCell ref="C7:F7"/>
  </mergeCells>
  <phoneticPr fontId="17" type="noConversion"/>
  <pageMargins left="0.70866141732283505" right="0.70866141732283505" top="0.74803149606299202" bottom="0.74803149606299202" header="0.31496062992126" footer="0.31496062992126"/>
  <pageSetup paperSize="9" scale="52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DC30C37FDFF4BB8610851243A4131" ma:contentTypeVersion="4" ma:contentTypeDescription="Crée un document." ma:contentTypeScope="" ma:versionID="5d64a16dfb54d24fed52f0c70de596ff">
  <xsd:schema xmlns:xsd="http://www.w3.org/2001/XMLSchema" xmlns:xs="http://www.w3.org/2001/XMLSchema" xmlns:p="http://schemas.microsoft.com/office/2006/metadata/properties" xmlns:ns2="7e289648-418f-4df5-8948-5b0503671097" targetNamespace="http://schemas.microsoft.com/office/2006/metadata/properties" ma:root="true" ma:fieldsID="0cab565e14f4846bd888c5eaf99837fa" ns2:_="">
    <xsd:import namespace="7e289648-418f-4df5-8948-5b05036710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289648-418f-4df5-8948-5b0503671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321AD9-EBAA-4D35-AE34-18F29BC3145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15EB91E-3F82-498F-90D1-41A3CB262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289648-418f-4df5-8948-5b05036710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66E154-0B38-4299-9F09-F2604CD359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 Présentiel </vt:lpstr>
      <vt:lpstr>Feuil2</vt:lpstr>
      <vt:lpstr>Feuil3</vt:lpstr>
      <vt:lpstr>'Budget DU Présentiel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Administrateur</cp:lastModifiedBy>
  <cp:revision/>
  <dcterms:created xsi:type="dcterms:W3CDTF">2014-09-09T15:47:00Z</dcterms:created>
  <dcterms:modified xsi:type="dcterms:W3CDTF">2024-05-07T14:05:48Z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1036-11.2.0.9665</vt:lpwstr>
  </property>
  <property fmtid="{D5CDD505-2E9C-101B-9397-08002B2CF9AE}" pid="3" name="ContentTypeId">
    <vt:lpwstr>0x0101004D5DC30C37FDFF4BB8610851243A4131</vt:lpwstr>
  </property>
</Properties>
</file>