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autoCompressPictures="0"/>
  <mc:AlternateContent xmlns:mc="http://schemas.openxmlformats.org/markup-compatibility/2006">
    <mc:Choice Requires="x15">
      <x15ac:absPath xmlns:x15ac="http://schemas.microsoft.com/office/spreadsheetml/2010/11/ac" url="C:\Users\RACHEL DE OLIVEIRA\Documents\Rachel Oliveira\Administratif\CA CM CFVU\Mars Mars 2022\ENVOYE\ENVOYE 3\Fiche 4 Boisé, Rosé, Millésimé\"/>
    </mc:Choice>
  </mc:AlternateContent>
  <xr:revisionPtr revIDLastSave="0" documentId="13_ncr:1_{2929ADA9-FF3A-44B8-8ACC-45131ECBD54F}" xr6:coauthVersionLast="45" xr6:coauthVersionMax="47" xr10:uidLastSave="{00000000-0000-0000-0000-000000000000}"/>
  <bookViews>
    <workbookView xWindow="-120" yWindow="-120" windowWidth="29040" windowHeight="15840" xr2:uid="{00000000-000D-0000-FFFF-FFFF00000000}"/>
  </bookViews>
  <sheets>
    <sheet name="Budget Formation Villa" sheetId="2" r:id="rId1"/>
  </sheets>
  <definedNames>
    <definedName name="_xlnm.Print_Area" localSheetId="0">'Budget Formation Villa'!$A$1:$G$70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55" i="2" l="1"/>
  <c r="F54" i="2"/>
  <c r="F52" i="2"/>
  <c r="F48" i="2"/>
  <c r="F47" i="2"/>
  <c r="F46" i="2"/>
  <c r="F43" i="2"/>
  <c r="F39" i="2"/>
  <c r="F37" i="2"/>
  <c r="F32" i="2"/>
  <c r="F23" i="2"/>
  <c r="F22" i="2"/>
  <c r="F25" i="2" s="1"/>
  <c r="F18" i="2"/>
  <c r="F17" i="2"/>
  <c r="F16" i="2"/>
  <c r="F15" i="2"/>
  <c r="F14" i="2"/>
  <c r="F50" i="2" l="1"/>
  <c r="F58" i="2"/>
  <c r="F19" i="2"/>
  <c r="F33" i="2" s="1"/>
  <c r="F60" i="2" l="1"/>
  <c r="F64" i="2" s="1"/>
  <c r="F66" i="2" s="1"/>
  <c r="F69" i="2" s="1"/>
</calcChain>
</file>

<file path=xl/sharedStrings.xml><?xml version="1.0" encoding="utf-8"?>
<sst xmlns="http://schemas.openxmlformats.org/spreadsheetml/2006/main" count="67" uniqueCount="61">
  <si>
    <t>BUDGET PREVISIONNEL</t>
  </si>
  <si>
    <t>ANNEE 2022-2023</t>
  </si>
  <si>
    <t>Formation :</t>
  </si>
  <si>
    <t>Perfectionnement « Boisé, Rosé, Millésimé »</t>
  </si>
  <si>
    <t>Composante :</t>
  </si>
  <si>
    <t>Institut Georges Chappaz de la vigne et du vin en Champagne</t>
  </si>
  <si>
    <t>Département :</t>
  </si>
  <si>
    <t>Responsable :</t>
  </si>
  <si>
    <t>Etienne MONET</t>
  </si>
  <si>
    <t>Effectif :</t>
  </si>
  <si>
    <t>vol heures enseignement / étudiant :</t>
  </si>
  <si>
    <t>Détails / Calculs justificatifs
(si nécessaire)</t>
  </si>
  <si>
    <t>Montants</t>
  </si>
  <si>
    <t>RECETTES</t>
  </si>
  <si>
    <r>
      <t>1. DROITS D'INSCRIPTION</t>
    </r>
    <r>
      <rPr>
        <b/>
        <vertAlign val="superscript"/>
        <sz val="10"/>
        <color indexed="8"/>
        <rFont val="Trebuchet MS"/>
        <family val="2"/>
      </rPr>
      <t>(1)</t>
    </r>
  </si>
  <si>
    <t xml:space="preserve">Droits d'inscription </t>
  </si>
  <si>
    <t>Droits complémentaires salariés entreprises</t>
  </si>
  <si>
    <t>Droits complémentaires indépendents</t>
  </si>
  <si>
    <t>SOUS TOTAL DROITS D'INSCRIPTIONS (1)</t>
  </si>
  <si>
    <r>
      <t>2. SUBVENTIONS</t>
    </r>
    <r>
      <rPr>
        <b/>
        <vertAlign val="superscript"/>
        <sz val="10"/>
        <color indexed="8"/>
        <rFont val="Trebuchet MS"/>
        <family val="2"/>
      </rPr>
      <t>(1)</t>
    </r>
  </si>
  <si>
    <t>PRF (Programme Régional de Formation)</t>
  </si>
  <si>
    <t>Partenariats privés</t>
  </si>
  <si>
    <t>Bourses Fondation URCA</t>
  </si>
  <si>
    <t>SOUS TOTAL SUBVENTIONS (2)</t>
  </si>
  <si>
    <r>
      <t>3. AUTRES</t>
    </r>
    <r>
      <rPr>
        <b/>
        <vertAlign val="superscript"/>
        <sz val="10"/>
        <color indexed="8"/>
        <rFont val="Trebuchet MS"/>
        <family val="2"/>
      </rPr>
      <t>(1)(2)</t>
    </r>
  </si>
  <si>
    <t>Taxe d'apprentissage, Subvention d'entreprise</t>
  </si>
  <si>
    <t>Plan de Formation Entreprises</t>
  </si>
  <si>
    <t>Congé et Compte personnel de Formation (CIF &amp; CPF)</t>
  </si>
  <si>
    <t>SOUS TOTAL AUTRES (3)</t>
  </si>
  <si>
    <t>TOTAL RECETTES (A) = (1) + (2) + (3)</t>
  </si>
  <si>
    <t>DEPENSES</t>
  </si>
  <si>
    <r>
      <t>1. CHARGES DE PERSONNEL</t>
    </r>
    <r>
      <rPr>
        <b/>
        <vertAlign val="superscript"/>
        <sz val="10"/>
        <color indexed="8"/>
        <rFont val="Trebuchet MS"/>
        <family val="2"/>
      </rPr>
      <t>(1)</t>
    </r>
  </si>
  <si>
    <t>HETD</t>
  </si>
  <si>
    <t> </t>
  </si>
  <si>
    <t>CM</t>
  </si>
  <si>
    <t>Enseignement (vacataire exterieur) heure chargée TD B</t>
  </si>
  <si>
    <t>Enseignement (vacataire exterieur) heure chargée TD C</t>
  </si>
  <si>
    <t>Responsabilité pédagogique</t>
  </si>
  <si>
    <t>Scolarité, administration, secrétariat, communication</t>
  </si>
  <si>
    <t>SOUS-TOTAL CHARGES DE PERSONNEL(1)</t>
  </si>
  <si>
    <t>2. CHARGES DE FONCTIONNEMENT COMPOSANTE</t>
  </si>
  <si>
    <t>Missions - Déplacement - Hébergement</t>
  </si>
  <si>
    <t>Frais de mission responsable pédagogique</t>
  </si>
  <si>
    <t>Frais de réception</t>
  </si>
  <si>
    <t>Supports et matériels pédagogiques (dégustations, visites) Coût fixe</t>
  </si>
  <si>
    <t>Supplement pedagogique par personne (stagiaire + intervenants et accompagnement)</t>
  </si>
  <si>
    <t>SOUS-TOTAL CHARGES DE FONCTIONNEMENT COMPOSANTE(2)</t>
  </si>
  <si>
    <t>3. CHARGES DE FONCTIONNEMENT UNIVERSITE</t>
  </si>
  <si>
    <t>SOUS-TOTAL CHARGES DE FONCTIONNEMENT UNIVERSITE (3)</t>
  </si>
  <si>
    <t>TOTAL DEPENSES (B) = (1) + (2) + (3) + (4)</t>
  </si>
  <si>
    <t>RESULTAT (A) - (B)</t>
  </si>
  <si>
    <t>Les recettes présentées sont basées sur le seuil de rentabilité minimum (nombre de participants) afin que la formation puisse être dispensée. Le surplus sera fléché sur les charges de personnel afin de combler la masse salariale des agents et des vacataires IVV. </t>
  </si>
  <si>
    <r>
      <t>(1)</t>
    </r>
    <r>
      <rPr>
        <sz val="10"/>
        <color rgb="FF000000"/>
        <rFont val="Trebuchet MS"/>
        <family val="2"/>
      </rPr>
      <t xml:space="preserve"> : Détailler les rubriques</t>
    </r>
  </si>
  <si>
    <r>
      <t>(2)</t>
    </r>
    <r>
      <rPr>
        <sz val="10"/>
        <color rgb="FF000000"/>
        <rFont val="Trebuchet MS"/>
        <family val="2"/>
      </rPr>
      <t xml:space="preserve"> : A préciser. Ajouter autant de lignes que nécessaire.</t>
    </r>
  </si>
  <si>
    <t>Enseignement (statutaires autres établissements d’enseignement) heure chargée</t>
  </si>
  <si>
    <t>Enseignement (vacataire exterieur) heure chargée TD A</t>
  </si>
  <si>
    <t>Les 3 tarifs (A,B,C) sont à valider par le CM du 3 mars</t>
  </si>
  <si>
    <t>TD A heure (brut non-chargé) 100 euros</t>
  </si>
  <si>
    <t>TD B heure  (brut non-chargé) 150 euros</t>
  </si>
  <si>
    <t>TD C heure  (brut non-chargé) 200 euros</t>
  </si>
  <si>
    <t>Charges indirectes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</si>
</sst>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_ * #,##0.00_)\ _€_ ;_ * \(#,##0.00\)\ _€_ ;_ * &quot;-&quot;??_)\ _€_ ;_ @_ "/>
    <numFmt numFmtId="165" formatCode="#,##0.00\ [$€-1]"/>
    <numFmt numFmtId="166" formatCode="#,##0.00\ &quot;€&quot;"/>
  </numFmts>
  <fonts count="26" x14ac:knownFonts="1">
    <font>
      <sz val="11"/>
      <color theme="1"/>
      <name val="Calibri"/>
      <family val="2"/>
      <scheme val="minor"/>
    </font>
    <font>
      <sz val="10"/>
      <name val="Arial"/>
      <family val="2"/>
    </font>
    <font>
      <b/>
      <sz val="14"/>
      <color indexed="8"/>
      <name val="Trebuchet MS"/>
      <family val="2"/>
    </font>
    <font>
      <sz val="10"/>
      <name val="Trebuchet MS"/>
      <family val="2"/>
    </font>
    <font>
      <sz val="10"/>
      <color indexed="8"/>
      <name val="Trebuchet MS"/>
      <family val="2"/>
    </font>
    <font>
      <b/>
      <sz val="10"/>
      <color indexed="8"/>
      <name val="Trebuchet MS"/>
      <family val="2"/>
    </font>
    <font>
      <b/>
      <sz val="12"/>
      <color indexed="8"/>
      <name val="Trebuchet MS"/>
      <family val="2"/>
    </font>
    <font>
      <b/>
      <i/>
      <sz val="10"/>
      <color indexed="8"/>
      <name val="Trebuchet MS"/>
      <family val="2"/>
    </font>
    <font>
      <i/>
      <sz val="10"/>
      <color indexed="8"/>
      <name val="Trebuchet MS"/>
      <family val="2"/>
    </font>
    <font>
      <sz val="8"/>
      <color indexed="8"/>
      <name val="Trebuchet MS"/>
      <family val="2"/>
    </font>
    <font>
      <b/>
      <sz val="7"/>
      <color indexed="8"/>
      <name val="Trebuchet MS"/>
      <family val="2"/>
    </font>
    <font>
      <i/>
      <sz val="10"/>
      <name val="Trebuchet MS"/>
      <family val="2"/>
    </font>
    <font>
      <sz val="12"/>
      <color indexed="8"/>
      <name val="Trebuchet MS"/>
      <family val="2"/>
    </font>
    <font>
      <sz val="10"/>
      <color theme="1"/>
      <name val="Calibri"/>
      <family val="2"/>
      <scheme val="minor"/>
    </font>
    <font>
      <b/>
      <vertAlign val="superscript"/>
      <sz val="10"/>
      <color indexed="8"/>
      <name val="Trebuchet MS"/>
      <family val="2"/>
    </font>
    <font>
      <b/>
      <sz val="10"/>
      <name val="Trebuchet MS"/>
      <family val="2"/>
    </font>
    <font>
      <u/>
      <sz val="11"/>
      <color theme="10"/>
      <name val="Calibri"/>
      <family val="2"/>
      <scheme val="minor"/>
    </font>
    <font>
      <u/>
      <sz val="11"/>
      <color theme="11"/>
      <name val="Calibri"/>
      <family val="2"/>
      <scheme val="minor"/>
    </font>
    <font>
      <i/>
      <sz val="11"/>
      <color theme="1"/>
      <name val="Calibri"/>
      <family val="2"/>
      <scheme val="minor"/>
    </font>
    <font>
      <sz val="10"/>
      <color rgb="FF000000"/>
      <name val="Trebuchet MS"/>
      <family val="2"/>
    </font>
    <font>
      <vertAlign val="superscript"/>
      <sz val="10"/>
      <color rgb="FF000000"/>
      <name val="Trebuchet MS"/>
      <family val="2"/>
    </font>
    <font>
      <sz val="11"/>
      <color theme="1"/>
      <name val="Calibri"/>
      <family val="2"/>
      <scheme val="minor"/>
    </font>
    <font>
      <b/>
      <sz val="11"/>
      <color theme="1"/>
      <name val="Calibri"/>
      <family val="2"/>
      <scheme val="minor"/>
    </font>
    <font>
      <sz val="10"/>
      <color rgb="FF000000"/>
      <name val="Calibri"/>
      <family val="2"/>
    </font>
    <font>
      <sz val="11"/>
      <color rgb="FF000000"/>
      <name val="Calibri"/>
      <family val="2"/>
    </font>
    <font>
      <sz val="11"/>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
      <patternFill patternType="solid">
        <fgColor theme="3" tint="0.89999084444715716"/>
        <bgColor indexed="64"/>
      </patternFill>
    </fill>
    <fill>
      <patternFill patternType="solid">
        <fgColor theme="2" tint="-9.9978637043366805E-2"/>
        <bgColor indexed="64"/>
      </patternFill>
    </fill>
  </fills>
  <borders count="32">
    <border>
      <left/>
      <right/>
      <top/>
      <bottom/>
      <diagonal/>
    </border>
    <border>
      <left style="thin">
        <color auto="1"/>
      </left>
      <right/>
      <top style="thin">
        <color indexed="8"/>
      </top>
      <bottom style="thin">
        <color auto="1"/>
      </bottom>
      <diagonal/>
    </border>
    <border>
      <left/>
      <right/>
      <top style="thin">
        <color indexed="8"/>
      </top>
      <bottom style="thin">
        <color auto="1"/>
      </bottom>
      <diagonal/>
    </border>
    <border>
      <left/>
      <right/>
      <top style="thin">
        <color indexed="8"/>
      </top>
      <bottom/>
      <diagonal/>
    </border>
    <border>
      <left style="thin">
        <color indexed="8"/>
      </left>
      <right/>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8"/>
      </left>
      <right/>
      <top/>
      <bottom style="thin">
        <color indexed="8"/>
      </bottom>
      <diagonal/>
    </border>
    <border>
      <left/>
      <right/>
      <top/>
      <bottom style="thin">
        <color indexed="8"/>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auto="1"/>
      </right>
      <top style="thin">
        <color auto="1"/>
      </top>
      <bottom style="thin">
        <color indexed="8"/>
      </bottom>
      <diagonal/>
    </border>
    <border>
      <left/>
      <right style="thin">
        <color rgb="FF000000"/>
      </right>
      <top/>
      <bottom/>
      <diagonal/>
    </border>
    <border>
      <left/>
      <right style="thin">
        <color indexed="8"/>
      </right>
      <top style="thin">
        <color auto="1"/>
      </top>
      <bottom style="thin">
        <color indexed="8"/>
      </bottom>
      <diagonal/>
    </border>
    <border>
      <left style="thin">
        <color rgb="FF000000"/>
      </left>
      <right/>
      <top/>
      <bottom/>
      <diagonal/>
    </border>
  </borders>
  <cellStyleXfs count="6">
    <xf numFmtId="0" fontId="0" fillId="0" borderId="0"/>
    <xf numFmtId="0" fontId="1" fillId="0" borderId="0"/>
    <xf numFmtId="44"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164" fontId="21" fillId="0" borderId="0" applyFont="0" applyFill="0" applyBorder="0" applyAlignment="0" applyProtection="0"/>
  </cellStyleXfs>
  <cellXfs count="136">
    <xf numFmtId="0" fontId="0" fillId="0" borderId="0" xfId="0"/>
    <xf numFmtId="0" fontId="4" fillId="0" borderId="0" xfId="1" applyFont="1" applyProtection="1">
      <protection locked="0"/>
    </xf>
    <xf numFmtId="0" fontId="4" fillId="0" borderId="4" xfId="1" applyFont="1" applyBorder="1" applyProtection="1">
      <protection locked="0"/>
    </xf>
    <xf numFmtId="0" fontId="4" fillId="0" borderId="0" xfId="1" applyFont="1" applyAlignment="1" applyProtection="1">
      <alignment horizontal="center"/>
      <protection locked="0"/>
    </xf>
    <xf numFmtId="49" fontId="4" fillId="0" borderId="0" xfId="1" applyNumberFormat="1" applyFont="1" applyProtection="1">
      <protection locked="0"/>
    </xf>
    <xf numFmtId="0" fontId="4" fillId="0" borderId="9" xfId="1" applyFont="1" applyBorder="1" applyProtection="1">
      <protection locked="0"/>
    </xf>
    <xf numFmtId="0" fontId="4" fillId="0" borderId="9" xfId="1" applyFont="1" applyBorder="1"/>
    <xf numFmtId="0" fontId="4" fillId="0" borderId="3" xfId="1" applyFont="1" applyBorder="1"/>
    <xf numFmtId="0" fontId="5" fillId="0" borderId="4" xfId="1" applyFont="1" applyBorder="1" applyAlignment="1" applyProtection="1">
      <alignment vertical="center"/>
      <protection locked="0"/>
    </xf>
    <xf numFmtId="0" fontId="4" fillId="0" borderId="9" xfId="1" applyFont="1" applyBorder="1" applyAlignment="1" applyProtection="1">
      <alignment vertical="center"/>
      <protection locked="0"/>
    </xf>
    <xf numFmtId="0" fontId="4" fillId="0" borderId="0" xfId="1" applyFont="1" applyAlignment="1" applyProtection="1">
      <alignment vertical="center"/>
      <protection locked="0"/>
    </xf>
    <xf numFmtId="0" fontId="10" fillId="0" borderId="0" xfId="1" applyFont="1" applyAlignment="1" applyProtection="1">
      <alignment vertical="center"/>
      <protection locked="0"/>
    </xf>
    <xf numFmtId="49" fontId="2" fillId="2" borderId="12" xfId="1" applyNumberFormat="1" applyFont="1" applyFill="1" applyBorder="1"/>
    <xf numFmtId="49" fontId="2" fillId="2" borderId="13" xfId="1" applyNumberFormat="1" applyFont="1" applyFill="1" applyBorder="1"/>
    <xf numFmtId="0" fontId="3" fillId="2" borderId="13" xfId="1" applyFont="1" applyFill="1" applyBorder="1"/>
    <xf numFmtId="49" fontId="4" fillId="2" borderId="13" xfId="1" applyNumberFormat="1" applyFont="1" applyFill="1" applyBorder="1"/>
    <xf numFmtId="0" fontId="0" fillId="2" borderId="13" xfId="0" applyFill="1" applyBorder="1"/>
    <xf numFmtId="165" fontId="6" fillId="2" borderId="14" xfId="1" applyNumberFormat="1" applyFont="1" applyFill="1" applyBorder="1" applyAlignment="1">
      <alignment horizontal="right"/>
    </xf>
    <xf numFmtId="0" fontId="4" fillId="0" borderId="0" xfId="1" applyFont="1"/>
    <xf numFmtId="165" fontId="4" fillId="0" borderId="0" xfId="1" applyNumberFormat="1" applyFont="1"/>
    <xf numFmtId="49" fontId="4" fillId="0" borderId="0" xfId="1" applyNumberFormat="1" applyFont="1" applyAlignment="1">
      <alignment horizontal="right" vertical="top"/>
    </xf>
    <xf numFmtId="0" fontId="3" fillId="0" borderId="0" xfId="1" applyFont="1" applyAlignment="1">
      <alignment horizontal="right" vertical="top"/>
    </xf>
    <xf numFmtId="0" fontId="3" fillId="0" borderId="7" xfId="1" applyFont="1" applyBorder="1"/>
    <xf numFmtId="0" fontId="3" fillId="0" borderId="8" xfId="1" applyFont="1" applyBorder="1" applyAlignment="1">
      <alignment horizontal="right" vertical="top"/>
    </xf>
    <xf numFmtId="0" fontId="3" fillId="0" borderId="0" xfId="1" applyFont="1"/>
    <xf numFmtId="0" fontId="6" fillId="0" borderId="0" xfId="1" applyFont="1"/>
    <xf numFmtId="0" fontId="6" fillId="0" borderId="11" xfId="1" applyFont="1" applyBorder="1"/>
    <xf numFmtId="0" fontId="8" fillId="0" borderId="0" xfId="1" applyFont="1" applyAlignment="1">
      <alignment horizontal="center" vertical="center" wrapText="1"/>
    </xf>
    <xf numFmtId="165" fontId="9" fillId="0" borderId="0" xfId="1" applyNumberFormat="1" applyFont="1" applyAlignment="1">
      <alignment horizontal="center" vertical="center" wrapText="1"/>
    </xf>
    <xf numFmtId="0" fontId="5" fillId="0" borderId="4" xfId="1" applyFont="1" applyBorder="1" applyAlignment="1">
      <alignment vertical="center"/>
    </xf>
    <xf numFmtId="0" fontId="4" fillId="0" borderId="9" xfId="1" applyFont="1" applyBorder="1" applyAlignment="1">
      <alignment vertical="center"/>
    </xf>
    <xf numFmtId="0" fontId="4" fillId="0" borderId="4" xfId="1" applyFont="1" applyBorder="1" applyAlignment="1">
      <alignment vertical="center"/>
    </xf>
    <xf numFmtId="0" fontId="4" fillId="0" borderId="0" xfId="1" applyFont="1" applyAlignment="1">
      <alignment vertical="center"/>
    </xf>
    <xf numFmtId="0" fontId="0" fillId="0" borderId="4" xfId="0" applyBorder="1" applyAlignment="1">
      <alignment vertical="center"/>
    </xf>
    <xf numFmtId="0" fontId="3" fillId="0" borderId="3" xfId="1" applyFont="1" applyBorder="1"/>
    <xf numFmtId="0" fontId="10" fillId="0" borderId="3" xfId="1" applyFont="1" applyBorder="1"/>
    <xf numFmtId="165" fontId="4" fillId="0" borderId="3" xfId="1" applyNumberFormat="1" applyFont="1" applyBorder="1"/>
    <xf numFmtId="0" fontId="13" fillId="0" borderId="4" xfId="0" applyFont="1" applyBorder="1"/>
    <xf numFmtId="0" fontId="4" fillId="0" borderId="4" xfId="1" applyFont="1" applyBorder="1"/>
    <xf numFmtId="0" fontId="5" fillId="0" borderId="4" xfId="1" applyFont="1" applyBorder="1"/>
    <xf numFmtId="0" fontId="5" fillId="0" borderId="9" xfId="1" applyFont="1" applyBorder="1"/>
    <xf numFmtId="0" fontId="11" fillId="0" borderId="0" xfId="1" applyFont="1"/>
    <xf numFmtId="0" fontId="3" fillId="0" borderId="4" xfId="1" applyFont="1" applyBorder="1" applyAlignment="1" applyProtection="1">
      <alignment vertical="center"/>
      <protection locked="0"/>
    </xf>
    <xf numFmtId="0" fontId="0" fillId="0" borderId="4" xfId="0" applyBorder="1" applyAlignment="1" applyProtection="1">
      <alignment vertical="center"/>
      <protection locked="0"/>
    </xf>
    <xf numFmtId="0" fontId="13" fillId="0" borderId="4" xfId="0" applyFont="1" applyBorder="1" applyProtection="1">
      <protection locked="0"/>
    </xf>
    <xf numFmtId="9" fontId="4" fillId="0" borderId="4" xfId="1" applyNumberFormat="1" applyFont="1" applyBorder="1"/>
    <xf numFmtId="0" fontId="3" fillId="0" borderId="0" xfId="1" applyFont="1" applyAlignment="1" applyProtection="1">
      <alignment vertical="top" wrapText="1"/>
      <protection locked="0"/>
    </xf>
    <xf numFmtId="165" fontId="5" fillId="2" borderId="6" xfId="1" applyNumberFormat="1" applyFont="1" applyFill="1" applyBorder="1" applyAlignment="1">
      <alignment horizontal="center" vertical="center" wrapText="1"/>
    </xf>
    <xf numFmtId="165" fontId="4" fillId="0" borderId="0" xfId="1" applyNumberFormat="1" applyFont="1" applyAlignment="1" applyProtection="1">
      <alignment vertical="center"/>
      <protection locked="0"/>
    </xf>
    <xf numFmtId="165" fontId="9" fillId="0" borderId="15" xfId="1" applyNumberFormat="1" applyFont="1" applyBorder="1" applyAlignment="1">
      <alignment horizontal="center" vertical="center"/>
    </xf>
    <xf numFmtId="165" fontId="4" fillId="0" borderId="16" xfId="1" applyNumberFormat="1" applyFont="1" applyBorder="1" applyAlignment="1" applyProtection="1">
      <alignment vertical="center"/>
      <protection locked="0"/>
    </xf>
    <xf numFmtId="165" fontId="4" fillId="0" borderId="0" xfId="1" applyNumberFormat="1" applyFont="1" applyProtection="1">
      <protection locked="0"/>
    </xf>
    <xf numFmtId="165" fontId="4" fillId="0" borderId="15" xfId="1" applyNumberFormat="1" applyFont="1" applyBorder="1"/>
    <xf numFmtId="165" fontId="4" fillId="0" borderId="16" xfId="1" applyNumberFormat="1" applyFont="1" applyBorder="1"/>
    <xf numFmtId="0" fontId="0" fillId="0" borderId="17" xfId="0" applyBorder="1"/>
    <xf numFmtId="0" fontId="4" fillId="0" borderId="9" xfId="1" applyFont="1" applyBorder="1" applyAlignment="1">
      <alignment vertical="center" wrapText="1"/>
    </xf>
    <xf numFmtId="0" fontId="3" fillId="0" borderId="21" xfId="1" applyFont="1" applyBorder="1" applyAlignment="1" applyProtection="1">
      <alignment vertical="center"/>
      <protection locked="0"/>
    </xf>
    <xf numFmtId="0" fontId="10" fillId="0" borderId="22" xfId="1" applyFont="1" applyBorder="1" applyAlignment="1" applyProtection="1">
      <alignment vertical="center"/>
      <protection locked="0"/>
    </xf>
    <xf numFmtId="165" fontId="4" fillId="0" borderId="23" xfId="1" applyNumberFormat="1" applyFont="1" applyBorder="1" applyAlignment="1" applyProtection="1">
      <alignment vertical="center"/>
      <protection locked="0"/>
    </xf>
    <xf numFmtId="0" fontId="3" fillId="0" borderId="17" xfId="1" applyFont="1" applyBorder="1" applyAlignment="1" applyProtection="1">
      <alignment vertical="center"/>
      <protection locked="0"/>
    </xf>
    <xf numFmtId="0" fontId="3" fillId="0" borderId="7" xfId="1" applyFont="1" applyBorder="1" applyAlignment="1" applyProtection="1">
      <alignment vertical="center"/>
      <protection locked="0"/>
    </xf>
    <xf numFmtId="0" fontId="10" fillId="0" borderId="8" xfId="1" applyFont="1" applyBorder="1" applyAlignment="1" applyProtection="1">
      <alignment vertical="center"/>
      <protection locked="0"/>
    </xf>
    <xf numFmtId="165" fontId="4" fillId="0" borderId="10" xfId="1" applyNumberFormat="1" applyFont="1" applyBorder="1" applyAlignment="1" applyProtection="1">
      <alignment vertical="center"/>
      <protection locked="0"/>
    </xf>
    <xf numFmtId="165" fontId="4" fillId="0" borderId="15" xfId="1" applyNumberFormat="1" applyFont="1" applyBorder="1" applyAlignment="1" applyProtection="1">
      <alignment vertical="center"/>
      <protection locked="0"/>
    </xf>
    <xf numFmtId="165" fontId="4" fillId="0" borderId="18" xfId="1" applyNumberFormat="1" applyFont="1" applyBorder="1" applyAlignment="1" applyProtection="1">
      <alignment vertical="center"/>
      <protection locked="0"/>
    </xf>
    <xf numFmtId="0" fontId="4" fillId="0" borderId="0" xfId="1" applyFont="1" applyAlignment="1" applyProtection="1">
      <alignment vertical="center" wrapText="1"/>
      <protection locked="0"/>
    </xf>
    <xf numFmtId="49" fontId="4" fillId="0" borderId="3" xfId="1" applyNumberFormat="1" applyFont="1" applyBorder="1"/>
    <xf numFmtId="0" fontId="4" fillId="0" borderId="24" xfId="1" applyFont="1" applyBorder="1"/>
    <xf numFmtId="0" fontId="4" fillId="0" borderId="25" xfId="1" applyFont="1" applyBorder="1"/>
    <xf numFmtId="165" fontId="5" fillId="4" borderId="6" xfId="1" applyNumberFormat="1" applyFont="1" applyFill="1" applyBorder="1" applyAlignment="1">
      <alignment vertical="center"/>
    </xf>
    <xf numFmtId="165" fontId="4" fillId="0" borderId="0" xfId="1" applyNumberFormat="1" applyFont="1" applyAlignment="1" applyProtection="1">
      <alignment horizontal="center"/>
      <protection locked="0"/>
    </xf>
    <xf numFmtId="165" fontId="5" fillId="0" borderId="6" xfId="1" applyNumberFormat="1" applyFont="1" applyBorder="1" applyAlignment="1">
      <alignment vertical="center"/>
    </xf>
    <xf numFmtId="165" fontId="5" fillId="0" borderId="15" xfId="1" applyNumberFormat="1" applyFont="1" applyBorder="1" applyAlignment="1">
      <alignment vertical="center"/>
    </xf>
    <xf numFmtId="165" fontId="5" fillId="0" borderId="6" xfId="1" applyNumberFormat="1" applyFont="1" applyBorder="1"/>
    <xf numFmtId="165" fontId="5" fillId="0" borderId="5" xfId="1" applyNumberFormat="1" applyFont="1" applyBorder="1"/>
    <xf numFmtId="0" fontId="20" fillId="0" borderId="29" xfId="0" applyFont="1" applyBorder="1"/>
    <xf numFmtId="0" fontId="18" fillId="0" borderId="0" xfId="0" applyFont="1"/>
    <xf numFmtId="164" fontId="3" fillId="0" borderId="4" xfId="5" applyFont="1" applyFill="1" applyBorder="1" applyAlignment="1" applyProtection="1">
      <alignment vertical="center"/>
      <protection locked="0"/>
    </xf>
    <xf numFmtId="2" fontId="4" fillId="0" borderId="0" xfId="1" applyNumberFormat="1" applyFont="1" applyAlignment="1" applyProtection="1">
      <alignment vertical="center"/>
      <protection locked="0"/>
    </xf>
    <xf numFmtId="2" fontId="4" fillId="0" borderId="0" xfId="5" applyNumberFormat="1" applyFont="1" applyFill="1" applyBorder="1" applyAlignment="1" applyProtection="1">
      <alignment vertical="center"/>
      <protection locked="0"/>
    </xf>
    <xf numFmtId="2" fontId="5" fillId="0" borderId="0" xfId="1" applyNumberFormat="1" applyFont="1" applyAlignment="1" applyProtection="1">
      <alignment vertical="center"/>
      <protection locked="0"/>
    </xf>
    <xf numFmtId="2" fontId="5" fillId="0" borderId="0" xfId="5" applyNumberFormat="1" applyFont="1" applyFill="1" applyBorder="1" applyAlignment="1" applyProtection="1">
      <alignment vertical="center"/>
      <protection locked="0"/>
    </xf>
    <xf numFmtId="166" fontId="4" fillId="0" borderId="0" xfId="5" applyNumberFormat="1" applyFont="1" applyFill="1" applyBorder="1" applyAlignment="1" applyProtection="1">
      <alignment horizontal="center"/>
      <protection locked="0"/>
    </xf>
    <xf numFmtId="164" fontId="4" fillId="0" borderId="4" xfId="5" applyFont="1" applyFill="1" applyBorder="1" applyProtection="1">
      <protection locked="0"/>
    </xf>
    <xf numFmtId="164" fontId="4" fillId="0" borderId="4" xfId="5" applyFont="1" applyFill="1" applyBorder="1" applyAlignment="1" applyProtection="1">
      <alignment horizontal="right"/>
      <protection locked="0"/>
    </xf>
    <xf numFmtId="1" fontId="4" fillId="0" borderId="0" xfId="5" applyNumberFormat="1" applyFont="1" applyFill="1" applyBorder="1" applyAlignment="1" applyProtection="1">
      <alignment horizontal="center" vertical="center"/>
      <protection locked="0"/>
    </xf>
    <xf numFmtId="0" fontId="4" fillId="0" borderId="0" xfId="1" applyFont="1" applyAlignment="1" applyProtection="1">
      <alignment horizontal="center" vertical="center"/>
      <protection locked="0"/>
    </xf>
    <xf numFmtId="0" fontId="22" fillId="0" borderId="0" xfId="0" applyFont="1"/>
    <xf numFmtId="166" fontId="4" fillId="0" borderId="4" xfId="5" applyNumberFormat="1" applyFont="1" applyFill="1" applyBorder="1" applyProtection="1">
      <protection locked="0"/>
    </xf>
    <xf numFmtId="166" fontId="4" fillId="0" borderId="4" xfId="5" applyNumberFormat="1" applyFont="1" applyFill="1" applyBorder="1" applyAlignment="1" applyProtection="1">
      <alignment horizontal="right"/>
      <protection locked="0"/>
    </xf>
    <xf numFmtId="166" fontId="0" fillId="0" borderId="0" xfId="0" applyNumberFormat="1"/>
    <xf numFmtId="0" fontId="0" fillId="0" borderId="21" xfId="0" applyBorder="1"/>
    <xf numFmtId="49" fontId="4" fillId="0" borderId="22" xfId="1" applyNumberFormat="1" applyFont="1" applyBorder="1" applyAlignment="1">
      <alignment horizontal="right" vertical="top"/>
    </xf>
    <xf numFmtId="165" fontId="4" fillId="0" borderId="11" xfId="1" applyNumberFormat="1" applyFont="1" applyBorder="1" applyAlignment="1" applyProtection="1">
      <alignment vertical="center"/>
      <protection locked="0"/>
    </xf>
    <xf numFmtId="0" fontId="23" fillId="0" borderId="31" xfId="0" applyFont="1" applyBorder="1"/>
    <xf numFmtId="0" fontId="19" fillId="0" borderId="0" xfId="0" applyFont="1"/>
    <xf numFmtId="8" fontId="19" fillId="0" borderId="0" xfId="0" applyNumberFormat="1" applyFont="1"/>
    <xf numFmtId="8" fontId="19" fillId="0" borderId="16" xfId="0" applyNumberFormat="1" applyFont="1" applyBorder="1"/>
    <xf numFmtId="0" fontId="24" fillId="0" borderId="0" xfId="0" applyFont="1"/>
    <xf numFmtId="165" fontId="4" fillId="0" borderId="0" xfId="1" applyNumberFormat="1" applyFont="1" applyAlignment="1" applyProtection="1">
      <alignment horizontal="right"/>
      <protection locked="0"/>
    </xf>
    <xf numFmtId="0" fontId="19" fillId="0" borderId="0" xfId="0" applyFont="1" applyAlignment="1">
      <alignment horizontal="right"/>
    </xf>
    <xf numFmtId="0" fontId="25" fillId="0" borderId="0" xfId="0" applyFont="1" applyAlignment="1">
      <alignment horizontal="left" wrapText="1"/>
    </xf>
    <xf numFmtId="0" fontId="4" fillId="0" borderId="12" xfId="1" applyFont="1"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49" fontId="7" fillId="0" borderId="22" xfId="1" applyNumberFormat="1" applyFont="1" applyBorder="1" applyAlignment="1" applyProtection="1">
      <alignment horizontal="center" vertical="top" wrapText="1"/>
      <protection locked="0"/>
    </xf>
    <xf numFmtId="49" fontId="7" fillId="0" borderId="23" xfId="1" applyNumberFormat="1" applyFont="1" applyBorder="1" applyAlignment="1" applyProtection="1">
      <alignment horizontal="center" vertical="top" wrapText="1"/>
      <protection locked="0"/>
    </xf>
    <xf numFmtId="49" fontId="7" fillId="0" borderId="0" xfId="1" applyNumberFormat="1" applyFont="1" applyAlignment="1" applyProtection="1">
      <alignment horizontal="center" vertical="top" wrapText="1"/>
      <protection locked="0"/>
    </xf>
    <xf numFmtId="49" fontId="7" fillId="0" borderId="11" xfId="1" applyNumberFormat="1" applyFont="1" applyBorder="1" applyAlignment="1" applyProtection="1">
      <alignment horizontal="center" vertical="top" wrapText="1"/>
      <protection locked="0"/>
    </xf>
    <xf numFmtId="0" fontId="3" fillId="0" borderId="0" xfId="1" applyFont="1" applyAlignment="1" applyProtection="1">
      <alignment horizontal="center" vertical="top" wrapText="1"/>
      <protection locked="0"/>
    </xf>
    <xf numFmtId="0" fontId="3" fillId="0" borderId="11" xfId="1" applyFont="1" applyBorder="1" applyAlignment="1" applyProtection="1">
      <alignment horizontal="center" vertical="top" wrapText="1"/>
      <protection locked="0"/>
    </xf>
    <xf numFmtId="49" fontId="3" fillId="0" borderId="0" xfId="1" applyNumberFormat="1" applyFont="1" applyAlignment="1" applyProtection="1">
      <alignment horizontal="center" vertical="top" wrapText="1"/>
      <protection locked="0"/>
    </xf>
    <xf numFmtId="49" fontId="3" fillId="0" borderId="11" xfId="1" applyNumberFormat="1" applyFont="1" applyBorder="1" applyAlignment="1" applyProtection="1">
      <alignment horizontal="center" vertical="top" wrapText="1"/>
      <protection locked="0"/>
    </xf>
    <xf numFmtId="0" fontId="3" fillId="0" borderId="8" xfId="1" applyFont="1" applyBorder="1" applyAlignment="1" applyProtection="1">
      <alignment horizontal="center" vertical="top" wrapText="1"/>
      <protection locked="0"/>
    </xf>
    <xf numFmtId="0" fontId="3" fillId="0" borderId="10" xfId="1" applyFont="1" applyBorder="1" applyAlignment="1" applyProtection="1">
      <alignment horizontal="center" vertical="top" wrapText="1"/>
      <protection locked="0"/>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6" fillId="5" borderId="12" xfId="1" applyFont="1" applyFill="1" applyBorder="1" applyAlignment="1">
      <alignment horizontal="center" vertical="center"/>
    </xf>
    <xf numFmtId="0" fontId="6" fillId="5" borderId="13" xfId="1" applyFont="1" applyFill="1" applyBorder="1" applyAlignment="1">
      <alignment horizontal="center" vertical="center"/>
    </xf>
    <xf numFmtId="0" fontId="6" fillId="5" borderId="14" xfId="1" applyFont="1" applyFill="1" applyBorder="1" applyAlignment="1">
      <alignment horizontal="center" vertical="center"/>
    </xf>
    <xf numFmtId="0" fontId="5" fillId="0" borderId="19" xfId="1" applyFont="1" applyBorder="1" applyAlignment="1">
      <alignment horizontal="left" vertical="center"/>
    </xf>
    <xf numFmtId="0" fontId="5" fillId="0" borderId="20" xfId="1" applyFont="1" applyBorder="1" applyAlignment="1">
      <alignment horizontal="left" vertical="center"/>
    </xf>
    <xf numFmtId="0" fontId="5" fillId="0" borderId="4" xfId="1" applyFont="1" applyBorder="1" applyAlignment="1">
      <alignment horizontal="left" vertical="center"/>
    </xf>
    <xf numFmtId="0" fontId="5" fillId="0" borderId="9" xfId="1" applyFont="1" applyBorder="1" applyAlignment="1">
      <alignment horizontal="left" vertical="center"/>
    </xf>
    <xf numFmtId="0" fontId="15" fillId="4" borderId="26" xfId="1" applyFont="1" applyFill="1" applyBorder="1" applyAlignment="1">
      <alignment horizontal="right" vertical="center"/>
    </xf>
    <xf numFmtId="0" fontId="15" fillId="4" borderId="27" xfId="1" applyFont="1" applyFill="1" applyBorder="1" applyAlignment="1">
      <alignment horizontal="right" vertical="center"/>
    </xf>
    <xf numFmtId="0" fontId="15" fillId="4" borderId="28" xfId="1" applyFont="1" applyFill="1" applyBorder="1" applyAlignment="1">
      <alignment horizontal="right" vertical="center"/>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165" fontId="12" fillId="0" borderId="27" xfId="1" applyNumberFormat="1" applyFont="1" applyBorder="1" applyAlignment="1">
      <alignment horizontal="center"/>
    </xf>
    <xf numFmtId="165" fontId="12" fillId="0" borderId="30" xfId="1" applyNumberFormat="1" applyFont="1" applyBorder="1" applyAlignment="1">
      <alignment horizontal="center"/>
    </xf>
    <xf numFmtId="0" fontId="3" fillId="0" borderId="12" xfId="1" applyFont="1" applyBorder="1" applyAlignment="1">
      <alignment horizontal="right" vertical="center"/>
    </xf>
    <xf numFmtId="49" fontId="4" fillId="0" borderId="12" xfId="1" applyNumberFormat="1"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cellXfs>
  <cellStyles count="6">
    <cellStyle name="Euro 2" xfId="2" xr:uid="{00000000-0005-0000-0000-000000000000}"/>
    <cellStyle name="Lien hypertexte" xfId="3" builtinId="8" hidden="1"/>
    <cellStyle name="Lien hypertexte visité" xfId="4" builtinId="9" hidden="1"/>
    <cellStyle name="Milliers" xfId="5" builtinId="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Jaune">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59A88-899E-4007-AAD6-702EF3B1F6D9}">
  <sheetPr>
    <pageSetUpPr fitToPage="1"/>
  </sheetPr>
  <dimension ref="A1:I74"/>
  <sheetViews>
    <sheetView tabSelected="1" topLeftCell="A40" zoomScale="114" zoomScaleNormal="114" zoomScalePageLayoutView="150" workbookViewId="0">
      <selection activeCell="B60" sqref="B60"/>
    </sheetView>
  </sheetViews>
  <sheetFormatPr baseColWidth="10" defaultColWidth="11.42578125" defaultRowHeight="15" x14ac:dyDescent="0.25"/>
  <cols>
    <col min="1" max="1" width="3.42578125" customWidth="1"/>
    <col min="2" max="2" width="55.85546875" customWidth="1"/>
    <col min="3" max="5" width="20.7109375" customWidth="1"/>
    <col min="6" max="6" width="15.7109375" customWidth="1"/>
    <col min="7" max="7" width="45.42578125" customWidth="1"/>
  </cols>
  <sheetData>
    <row r="1" spans="1:7" ht="19.5" x14ac:dyDescent="0.35">
      <c r="A1" s="12" t="s">
        <v>0</v>
      </c>
      <c r="B1" s="13"/>
      <c r="C1" s="14"/>
      <c r="D1" s="15"/>
      <c r="E1" s="16"/>
      <c r="F1" s="17" t="s">
        <v>1</v>
      </c>
    </row>
    <row r="2" spans="1:7" ht="8.1" customHeight="1" x14ac:dyDescent="0.3">
      <c r="A2" s="18"/>
      <c r="B2" s="18"/>
      <c r="C2" s="18"/>
      <c r="D2" s="18"/>
      <c r="E2" s="19"/>
      <c r="F2" s="19"/>
      <c r="G2" s="18"/>
    </row>
    <row r="3" spans="1:7" ht="15.75" customHeight="1" x14ac:dyDescent="0.25">
      <c r="A3" s="91"/>
      <c r="B3" s="92" t="s">
        <v>2</v>
      </c>
      <c r="C3" s="105" t="s">
        <v>3</v>
      </c>
      <c r="D3" s="105"/>
      <c r="E3" s="105"/>
      <c r="F3" s="106"/>
    </row>
    <row r="4" spans="1:7" ht="15.75" customHeight="1" x14ac:dyDescent="0.25">
      <c r="A4" s="54"/>
      <c r="B4" s="20" t="s">
        <v>4</v>
      </c>
      <c r="C4" s="107" t="s">
        <v>5</v>
      </c>
      <c r="D4" s="107"/>
      <c r="E4" s="107"/>
      <c r="F4" s="108"/>
    </row>
    <row r="5" spans="1:7" ht="15.75" customHeight="1" x14ac:dyDescent="0.25">
      <c r="A5" s="54"/>
      <c r="B5" s="21" t="s">
        <v>6</v>
      </c>
      <c r="C5" s="109"/>
      <c r="D5" s="109"/>
      <c r="E5" s="109"/>
      <c r="F5" s="110"/>
    </row>
    <row r="6" spans="1:7" ht="15.75" customHeight="1" x14ac:dyDescent="0.25">
      <c r="A6" s="54"/>
      <c r="B6" s="21" t="s">
        <v>7</v>
      </c>
      <c r="C6" s="109" t="s">
        <v>8</v>
      </c>
      <c r="D6" s="109"/>
      <c r="E6" s="109"/>
      <c r="F6" s="110"/>
    </row>
    <row r="7" spans="1:7" ht="15.75" customHeight="1" x14ac:dyDescent="0.25">
      <c r="A7" s="54"/>
      <c r="B7" s="21" t="s">
        <v>9</v>
      </c>
      <c r="C7" s="111"/>
      <c r="D7" s="111"/>
      <c r="E7" s="111"/>
      <c r="F7" s="112"/>
    </row>
    <row r="8" spans="1:7" ht="15.75" customHeight="1" x14ac:dyDescent="0.3">
      <c r="A8" s="22"/>
      <c r="B8" s="23" t="s">
        <v>10</v>
      </c>
      <c r="C8" s="113"/>
      <c r="D8" s="113"/>
      <c r="E8" s="113"/>
      <c r="F8" s="114"/>
    </row>
    <row r="9" spans="1:7" ht="8.1" customHeight="1" x14ac:dyDescent="0.3">
      <c r="A9" s="24"/>
      <c r="B9" s="24"/>
      <c r="C9" s="46"/>
      <c r="D9" s="46"/>
      <c r="E9" s="46"/>
      <c r="F9" s="46"/>
      <c r="G9" s="18"/>
    </row>
    <row r="10" spans="1:7" ht="31.5" customHeight="1" x14ac:dyDescent="0.35">
      <c r="A10" s="25"/>
      <c r="B10" s="26"/>
      <c r="C10" s="115" t="s">
        <v>11</v>
      </c>
      <c r="D10" s="116"/>
      <c r="E10" s="116"/>
      <c r="F10" s="47" t="s">
        <v>12</v>
      </c>
    </row>
    <row r="11" spans="1:7" ht="8.1" customHeight="1" x14ac:dyDescent="0.35">
      <c r="A11" s="25"/>
      <c r="B11" s="25"/>
      <c r="C11" s="27"/>
      <c r="D11" s="27"/>
      <c r="E11" s="27"/>
      <c r="F11" s="28"/>
    </row>
    <row r="12" spans="1:7" ht="20.25" customHeight="1" x14ac:dyDescent="0.25">
      <c r="A12" s="117" t="s">
        <v>13</v>
      </c>
      <c r="B12" s="118"/>
      <c r="C12" s="118"/>
      <c r="D12" s="118"/>
      <c r="E12" s="118"/>
      <c r="F12" s="119"/>
    </row>
    <row r="13" spans="1:7" ht="15.75" customHeight="1" x14ac:dyDescent="0.25">
      <c r="A13" s="120" t="s">
        <v>14</v>
      </c>
      <c r="B13" s="121"/>
      <c r="C13" s="31"/>
      <c r="D13" s="32"/>
      <c r="E13" s="32"/>
      <c r="F13" s="49"/>
    </row>
    <row r="14" spans="1:7" ht="15.75" customHeight="1" x14ac:dyDescent="0.25">
      <c r="A14" s="33"/>
      <c r="B14" s="30" t="s">
        <v>15</v>
      </c>
      <c r="C14" s="77">
        <v>0</v>
      </c>
      <c r="D14" s="86"/>
      <c r="E14" s="48"/>
      <c r="F14" s="50">
        <f>C14*D14</f>
        <v>0</v>
      </c>
    </row>
    <row r="15" spans="1:7" ht="15.75" customHeight="1" x14ac:dyDescent="0.25">
      <c r="A15" s="33"/>
      <c r="B15" s="30" t="s">
        <v>16</v>
      </c>
      <c r="C15" s="77">
        <v>600</v>
      </c>
      <c r="D15" s="86">
        <v>6</v>
      </c>
      <c r="E15" s="48"/>
      <c r="F15" s="50">
        <f>C15*D15</f>
        <v>3600</v>
      </c>
    </row>
    <row r="16" spans="1:7" ht="15.75" customHeight="1" x14ac:dyDescent="0.25">
      <c r="A16" s="33"/>
      <c r="B16" s="30" t="s">
        <v>17</v>
      </c>
      <c r="C16" s="77">
        <v>500</v>
      </c>
      <c r="D16" s="86">
        <v>0</v>
      </c>
      <c r="E16" s="48"/>
      <c r="F16" s="50">
        <f>C16*D16</f>
        <v>0</v>
      </c>
    </row>
    <row r="17" spans="1:6" ht="15.75" customHeight="1" x14ac:dyDescent="0.25">
      <c r="A17" s="33"/>
      <c r="B17" s="30"/>
      <c r="C17" s="77"/>
      <c r="D17" s="86"/>
      <c r="E17" s="48"/>
      <c r="F17" s="50">
        <f>C17*D17</f>
        <v>0</v>
      </c>
    </row>
    <row r="18" spans="1:6" ht="15.75" customHeight="1" x14ac:dyDescent="0.25">
      <c r="A18" s="33"/>
      <c r="B18" s="30"/>
      <c r="C18" s="77"/>
      <c r="D18" s="86"/>
      <c r="E18" s="48"/>
      <c r="F18" s="50">
        <f>C18*D18</f>
        <v>0</v>
      </c>
    </row>
    <row r="19" spans="1:6" ht="15.75" customHeight="1" x14ac:dyDescent="0.25">
      <c r="A19" s="33"/>
      <c r="B19" s="30"/>
      <c r="C19" s="102" t="s">
        <v>18</v>
      </c>
      <c r="D19" s="103"/>
      <c r="E19" s="104"/>
      <c r="F19" s="71">
        <f>SUM(F14:F18)</f>
        <v>3600</v>
      </c>
    </row>
    <row r="20" spans="1:6" ht="15.75" customHeight="1" x14ac:dyDescent="0.25">
      <c r="A20" s="122" t="s">
        <v>19</v>
      </c>
      <c r="B20" s="123"/>
      <c r="C20" s="42"/>
      <c r="D20" s="80"/>
      <c r="E20" s="78"/>
      <c r="F20" s="50"/>
    </row>
    <row r="21" spans="1:6" x14ac:dyDescent="0.25">
      <c r="A21" s="33"/>
      <c r="B21" s="55" t="s">
        <v>20</v>
      </c>
      <c r="C21" s="77"/>
      <c r="D21" s="81"/>
      <c r="E21" s="79"/>
      <c r="F21" s="50"/>
    </row>
    <row r="22" spans="1:6" x14ac:dyDescent="0.25">
      <c r="A22" s="33"/>
      <c r="B22" s="55" t="s">
        <v>21</v>
      </c>
      <c r="C22" s="77"/>
      <c r="D22" s="85"/>
      <c r="E22" s="79"/>
      <c r="F22" s="50">
        <f>C22*D22</f>
        <v>0</v>
      </c>
    </row>
    <row r="23" spans="1:6" x14ac:dyDescent="0.25">
      <c r="A23" s="33"/>
      <c r="B23" s="55" t="s">
        <v>22</v>
      </c>
      <c r="C23" s="77"/>
      <c r="D23" s="85"/>
      <c r="E23" s="79"/>
      <c r="F23" s="50">
        <f>C23*D23</f>
        <v>0</v>
      </c>
    </row>
    <row r="24" spans="1:6" ht="15.75" customHeight="1" x14ac:dyDescent="0.25">
      <c r="A24" s="33"/>
      <c r="B24" s="30"/>
      <c r="C24" s="42"/>
      <c r="D24" s="80"/>
      <c r="E24" s="78"/>
      <c r="F24" s="50"/>
    </row>
    <row r="25" spans="1:6" ht="15.75" customHeight="1" x14ac:dyDescent="0.25">
      <c r="A25" s="33"/>
      <c r="B25" s="30"/>
      <c r="C25" s="102" t="s">
        <v>23</v>
      </c>
      <c r="D25" s="103"/>
      <c r="E25" s="104"/>
      <c r="F25" s="71">
        <f>SUM(F21:F23)</f>
        <v>0</v>
      </c>
    </row>
    <row r="26" spans="1:6" ht="15.75" customHeight="1" x14ac:dyDescent="0.25">
      <c r="A26" s="29" t="s">
        <v>24</v>
      </c>
      <c r="B26" s="32"/>
      <c r="C26" s="56"/>
      <c r="D26" s="57"/>
      <c r="E26" s="58"/>
      <c r="F26" s="63"/>
    </row>
    <row r="27" spans="1:6" x14ac:dyDescent="0.25">
      <c r="A27" s="43"/>
      <c r="B27" s="65" t="s">
        <v>25</v>
      </c>
      <c r="C27" s="59"/>
      <c r="D27" s="11"/>
      <c r="E27" s="93"/>
      <c r="F27" s="50"/>
    </row>
    <row r="28" spans="1:6" x14ac:dyDescent="0.25">
      <c r="A28" s="43"/>
      <c r="B28" s="65" t="s">
        <v>26</v>
      </c>
      <c r="C28" s="59"/>
      <c r="D28" s="11"/>
      <c r="E28" s="93"/>
      <c r="F28" s="50"/>
    </row>
    <row r="29" spans="1:6" x14ac:dyDescent="0.25">
      <c r="A29" s="43"/>
      <c r="B29" s="65" t="s">
        <v>27</v>
      </c>
      <c r="C29" s="59"/>
      <c r="D29" s="11"/>
      <c r="E29" s="93"/>
      <c r="F29" s="50"/>
    </row>
    <row r="30" spans="1:6" ht="15.75" customHeight="1" x14ac:dyDescent="0.3">
      <c r="A30" s="8"/>
      <c r="B30" s="5"/>
      <c r="C30" s="59"/>
      <c r="D30" s="11"/>
      <c r="E30" s="93"/>
      <c r="F30" s="50"/>
    </row>
    <row r="31" spans="1:6" ht="15.75" customHeight="1" x14ac:dyDescent="0.25">
      <c r="A31" s="8"/>
      <c r="B31" s="10"/>
      <c r="C31" s="60"/>
      <c r="D31" s="61"/>
      <c r="E31" s="62"/>
      <c r="F31" s="64"/>
    </row>
    <row r="32" spans="1:6" ht="15.75" customHeight="1" x14ac:dyDescent="0.25">
      <c r="A32" s="8"/>
      <c r="B32" s="10"/>
      <c r="C32" s="132" t="s">
        <v>28</v>
      </c>
      <c r="D32" s="103"/>
      <c r="E32" s="104"/>
      <c r="F32" s="72">
        <f>SUM(F27:F30)</f>
        <v>0</v>
      </c>
    </row>
    <row r="33" spans="1:9" ht="15.75" customHeight="1" x14ac:dyDescent="0.25">
      <c r="A33" s="124" t="s">
        <v>29</v>
      </c>
      <c r="B33" s="125"/>
      <c r="C33" s="125"/>
      <c r="D33" s="125"/>
      <c r="E33" s="126"/>
      <c r="F33" s="69">
        <f>+F32+F19+F25</f>
        <v>3600</v>
      </c>
    </row>
    <row r="34" spans="1:9" ht="15.75" x14ac:dyDescent="0.3">
      <c r="A34" s="7"/>
      <c r="B34" s="7"/>
      <c r="C34" s="34"/>
      <c r="D34" s="35"/>
      <c r="E34" s="36"/>
      <c r="F34" s="36"/>
    </row>
    <row r="35" spans="1:9" ht="20.100000000000001" customHeight="1" x14ac:dyDescent="0.25">
      <c r="A35" s="117" t="s">
        <v>30</v>
      </c>
      <c r="B35" s="118"/>
      <c r="C35" s="118"/>
      <c r="D35" s="118"/>
      <c r="E35" s="118"/>
      <c r="F35" s="119"/>
    </row>
    <row r="36" spans="1:9" ht="15.75" customHeight="1" x14ac:dyDescent="0.3">
      <c r="A36" s="39" t="s">
        <v>31</v>
      </c>
      <c r="B36" s="40"/>
      <c r="C36" s="38"/>
      <c r="D36" s="18"/>
      <c r="E36" s="19"/>
      <c r="F36" s="52"/>
    </row>
    <row r="37" spans="1:9" ht="15.75" customHeight="1" x14ac:dyDescent="0.3">
      <c r="A37" s="37"/>
      <c r="B37" s="6" t="s">
        <v>54</v>
      </c>
      <c r="C37" s="88">
        <v>46.92</v>
      </c>
      <c r="D37" s="3">
        <v>2</v>
      </c>
      <c r="E37" s="99" t="s">
        <v>32</v>
      </c>
      <c r="F37" s="53">
        <f t="shared" ref="F37:F48" si="0">C37*D37</f>
        <v>93.84</v>
      </c>
    </row>
    <row r="38" spans="1:9" ht="15.75" customHeight="1" x14ac:dyDescent="0.3">
      <c r="A38" s="94" t="s">
        <v>33</v>
      </c>
      <c r="B38" s="6" t="s">
        <v>54</v>
      </c>
      <c r="C38" s="96">
        <v>67.52</v>
      </c>
      <c r="D38" s="95"/>
      <c r="E38" s="100" t="s">
        <v>34</v>
      </c>
      <c r="F38" s="97">
        <v>0</v>
      </c>
      <c r="G38" t="s">
        <v>56</v>
      </c>
      <c r="H38" s="98"/>
      <c r="I38" s="98"/>
    </row>
    <row r="39" spans="1:9" ht="15.75" customHeight="1" x14ac:dyDescent="0.3">
      <c r="A39" s="37"/>
      <c r="B39" s="6" t="s">
        <v>55</v>
      </c>
      <c r="C39" s="88">
        <v>143</v>
      </c>
      <c r="D39" s="3">
        <v>8</v>
      </c>
      <c r="E39" s="99" t="s">
        <v>32</v>
      </c>
      <c r="F39" s="53">
        <f t="shared" si="0"/>
        <v>1144</v>
      </c>
      <c r="G39" t="s">
        <v>57</v>
      </c>
    </row>
    <row r="40" spans="1:9" ht="15.75" customHeight="1" x14ac:dyDescent="0.3">
      <c r="A40" s="94" t="s">
        <v>33</v>
      </c>
      <c r="B40" s="6" t="s">
        <v>35</v>
      </c>
      <c r="C40" s="96">
        <v>214.5</v>
      </c>
      <c r="D40" s="95"/>
      <c r="E40" s="100" t="s">
        <v>32</v>
      </c>
      <c r="F40" s="97">
        <v>0</v>
      </c>
      <c r="G40" t="s">
        <v>58</v>
      </c>
      <c r="H40" s="98"/>
      <c r="I40" s="98"/>
    </row>
    <row r="41" spans="1:9" ht="15.75" customHeight="1" x14ac:dyDescent="0.3">
      <c r="A41" s="94" t="s">
        <v>33</v>
      </c>
      <c r="B41" s="6" t="s">
        <v>36</v>
      </c>
      <c r="C41" s="96">
        <v>286</v>
      </c>
      <c r="D41" s="95"/>
      <c r="E41" s="100" t="s">
        <v>32</v>
      </c>
      <c r="F41" s="97">
        <v>0</v>
      </c>
      <c r="G41" t="s">
        <v>59</v>
      </c>
      <c r="H41" s="98"/>
      <c r="I41" s="98"/>
    </row>
    <row r="42" spans="1:9" ht="15.75" customHeight="1" x14ac:dyDescent="0.3">
      <c r="A42" s="37"/>
      <c r="B42" s="6"/>
      <c r="C42" s="88"/>
      <c r="D42" s="3"/>
      <c r="E42" s="70"/>
      <c r="F42" s="53"/>
    </row>
    <row r="43" spans="1:9" ht="15.75" customHeight="1" x14ac:dyDescent="0.3">
      <c r="A43" s="37"/>
      <c r="B43" s="6" t="s">
        <v>37</v>
      </c>
      <c r="C43" s="88"/>
      <c r="D43" s="3"/>
      <c r="E43" s="70"/>
      <c r="F43" s="53">
        <f t="shared" si="0"/>
        <v>0</v>
      </c>
    </row>
    <row r="44" spans="1:9" ht="15.75" customHeight="1" x14ac:dyDescent="0.3">
      <c r="A44" s="37"/>
      <c r="B44" s="6"/>
      <c r="C44" s="88"/>
      <c r="D44" s="3"/>
      <c r="E44" s="70"/>
      <c r="F44" s="53"/>
    </row>
    <row r="45" spans="1:9" ht="15.75" customHeight="1" x14ac:dyDescent="0.3">
      <c r="A45" s="37"/>
      <c r="B45" s="6"/>
      <c r="C45" s="88"/>
      <c r="D45" s="3"/>
      <c r="E45" s="70"/>
      <c r="F45" s="53"/>
    </row>
    <row r="46" spans="1:9" ht="15.75" customHeight="1" x14ac:dyDescent="0.3">
      <c r="A46" s="37"/>
      <c r="B46" s="6"/>
      <c r="C46" s="88"/>
      <c r="D46" s="3"/>
      <c r="E46" s="70"/>
      <c r="F46" s="53">
        <f t="shared" si="0"/>
        <v>0</v>
      </c>
    </row>
    <row r="47" spans="1:9" ht="15.75" customHeight="1" x14ac:dyDescent="0.3">
      <c r="A47" s="37"/>
      <c r="B47" s="5" t="s">
        <v>38</v>
      </c>
      <c r="C47" s="89">
        <v>70</v>
      </c>
      <c r="D47" s="3">
        <v>1</v>
      </c>
      <c r="E47" s="82"/>
      <c r="F47" s="53">
        <f t="shared" si="0"/>
        <v>70</v>
      </c>
    </row>
    <row r="48" spans="1:9" ht="15.75" customHeight="1" x14ac:dyDescent="0.3">
      <c r="A48" s="37"/>
      <c r="B48" s="5"/>
      <c r="C48" s="84"/>
      <c r="D48" s="3"/>
      <c r="E48" s="82"/>
      <c r="F48" s="53">
        <f t="shared" si="0"/>
        <v>0</v>
      </c>
    </row>
    <row r="49" spans="1:9" ht="15.75" customHeight="1" x14ac:dyDescent="0.3">
      <c r="A49" s="2"/>
      <c r="B49" s="5"/>
      <c r="C49" s="2"/>
      <c r="D49" s="1"/>
      <c r="E49" s="51"/>
      <c r="F49" s="53"/>
    </row>
    <row r="50" spans="1:9" ht="15.75" customHeight="1" x14ac:dyDescent="0.3">
      <c r="A50" s="38"/>
      <c r="B50" s="18"/>
      <c r="C50" s="133" t="s">
        <v>39</v>
      </c>
      <c r="D50" s="134"/>
      <c r="E50" s="135"/>
      <c r="F50" s="73">
        <f>SUM(F37:F48)</f>
        <v>1307.8399999999999</v>
      </c>
    </row>
    <row r="51" spans="1:9" ht="15.75" customHeight="1" x14ac:dyDescent="0.3">
      <c r="A51" s="39" t="s">
        <v>40</v>
      </c>
      <c r="B51" s="40"/>
      <c r="C51" s="38"/>
      <c r="D51" s="18"/>
      <c r="E51" s="19"/>
      <c r="F51" s="53"/>
      <c r="H51" s="87"/>
      <c r="I51" s="87"/>
    </row>
    <row r="52" spans="1:9" ht="15.75" customHeight="1" x14ac:dyDescent="0.3">
      <c r="A52" s="37"/>
      <c r="B52" s="6" t="s">
        <v>41</v>
      </c>
      <c r="C52" s="90"/>
      <c r="D52" s="1" t="s">
        <v>42</v>
      </c>
      <c r="E52" s="51"/>
      <c r="F52" s="53">
        <f>C52</f>
        <v>0</v>
      </c>
    </row>
    <row r="53" spans="1:9" ht="15.75" customHeight="1" x14ac:dyDescent="0.3">
      <c r="A53" s="37"/>
      <c r="B53" s="6" t="s">
        <v>43</v>
      </c>
      <c r="C53" s="2"/>
      <c r="D53" s="4"/>
      <c r="E53" s="51"/>
      <c r="F53" s="53"/>
    </row>
    <row r="54" spans="1:9" ht="15.75" customHeight="1" x14ac:dyDescent="0.3">
      <c r="A54" s="37"/>
      <c r="B54" s="6" t="s">
        <v>44</v>
      </c>
      <c r="C54" s="2">
        <v>820</v>
      </c>
      <c r="D54" s="4"/>
      <c r="E54" s="51"/>
      <c r="F54" s="53">
        <f>C54</f>
        <v>820</v>
      </c>
    </row>
    <row r="55" spans="1:9" ht="15.75" customHeight="1" x14ac:dyDescent="0.3">
      <c r="A55" s="2"/>
      <c r="B55" s="9" t="s">
        <v>45</v>
      </c>
      <c r="C55" s="2">
        <v>70</v>
      </c>
      <c r="D55" s="1">
        <v>8</v>
      </c>
      <c r="E55" s="51"/>
      <c r="F55" s="53">
        <f t="shared" ref="F55" si="1">C55*D55</f>
        <v>560</v>
      </c>
    </row>
    <row r="56" spans="1:9" ht="15.75" customHeight="1" x14ac:dyDescent="0.3">
      <c r="A56" s="2"/>
      <c r="B56" s="9"/>
      <c r="C56" s="83"/>
      <c r="D56" s="3"/>
      <c r="E56" s="51"/>
      <c r="F56" s="53"/>
    </row>
    <row r="57" spans="1:9" ht="15.75" customHeight="1" x14ac:dyDescent="0.3">
      <c r="A57" s="2"/>
      <c r="B57" s="9"/>
      <c r="C57" s="2"/>
      <c r="D57" s="1"/>
      <c r="E57" s="51"/>
      <c r="F57" s="53"/>
    </row>
    <row r="58" spans="1:9" ht="15.75" customHeight="1" x14ac:dyDescent="0.3">
      <c r="A58" s="38"/>
      <c r="B58" s="18"/>
      <c r="C58" s="133" t="s">
        <v>46</v>
      </c>
      <c r="D58" s="134"/>
      <c r="E58" s="135"/>
      <c r="F58" s="73">
        <f>SUM(F52:F56)</f>
        <v>1380</v>
      </c>
    </row>
    <row r="59" spans="1:9" ht="15.75" customHeight="1" x14ac:dyDescent="0.3">
      <c r="A59" s="39" t="s">
        <v>47</v>
      </c>
      <c r="B59" s="40"/>
      <c r="C59" s="38"/>
      <c r="D59" s="18"/>
      <c r="E59" s="19"/>
      <c r="F59" s="53"/>
    </row>
    <row r="60" spans="1:9" ht="15.75" customHeight="1" x14ac:dyDescent="0.3">
      <c r="A60" s="37"/>
      <c r="B60" s="6" t="s">
        <v>60</v>
      </c>
      <c r="C60" s="45">
        <v>0.2</v>
      </c>
      <c r="D60" s="51"/>
      <c r="E60" s="51"/>
      <c r="F60" s="53">
        <f>+C60*F33</f>
        <v>720</v>
      </c>
    </row>
    <row r="61" spans="1:9" ht="15.75" customHeight="1" x14ac:dyDescent="0.3">
      <c r="A61" s="44"/>
      <c r="B61" s="5"/>
      <c r="C61" s="2"/>
      <c r="D61" s="1"/>
      <c r="E61" s="51"/>
      <c r="F61" s="53"/>
    </row>
    <row r="62" spans="1:9" ht="15.75" customHeight="1" x14ac:dyDescent="0.3">
      <c r="A62" s="44"/>
      <c r="B62" s="5"/>
      <c r="C62" s="2"/>
      <c r="D62" s="1"/>
      <c r="E62" s="51"/>
      <c r="F62" s="53"/>
    </row>
    <row r="63" spans="1:9" ht="15.75" customHeight="1" x14ac:dyDescent="0.3">
      <c r="A63" s="44"/>
      <c r="B63" s="5"/>
      <c r="C63" s="2"/>
      <c r="D63" s="1"/>
      <c r="E63" s="51"/>
      <c r="F63" s="53"/>
    </row>
    <row r="64" spans="1:9" ht="15.75" customHeight="1" x14ac:dyDescent="0.3">
      <c r="A64" s="38"/>
      <c r="B64" s="18"/>
      <c r="C64" s="133" t="s">
        <v>48</v>
      </c>
      <c r="D64" s="134"/>
      <c r="E64" s="135"/>
      <c r="F64" s="73">
        <f>+SUM(F60:F62)</f>
        <v>720</v>
      </c>
    </row>
    <row r="65" spans="1:7" ht="8.1" customHeight="1" x14ac:dyDescent="0.3">
      <c r="A65" s="7"/>
      <c r="B65" s="7"/>
      <c r="C65" s="7"/>
      <c r="D65" s="66"/>
      <c r="E65" s="36"/>
      <c r="F65" s="36"/>
    </row>
    <row r="66" spans="1:7" ht="15.75" customHeight="1" x14ac:dyDescent="0.25">
      <c r="A66" s="124" t="s">
        <v>49</v>
      </c>
      <c r="B66" s="125"/>
      <c r="C66" s="125"/>
      <c r="D66" s="125"/>
      <c r="E66" s="126"/>
      <c r="F66" s="69">
        <f>+F64+F50+F58</f>
        <v>3407.84</v>
      </c>
    </row>
    <row r="67" spans="1:7" ht="8.1" customHeight="1" x14ac:dyDescent="0.3">
      <c r="A67" s="7"/>
      <c r="B67" s="7"/>
      <c r="C67" s="7"/>
      <c r="D67" s="66"/>
      <c r="E67" s="36"/>
      <c r="F67" s="36"/>
    </row>
    <row r="68" spans="1:7" ht="20.100000000000001" customHeight="1" x14ac:dyDescent="0.25">
      <c r="A68" s="127" t="s">
        <v>50</v>
      </c>
      <c r="B68" s="128"/>
      <c r="C68" s="128"/>
      <c r="D68" s="128"/>
      <c r="E68" s="128"/>
      <c r="F68" s="129"/>
    </row>
    <row r="69" spans="1:7" ht="95.25" customHeight="1" x14ac:dyDescent="0.35">
      <c r="A69" s="67"/>
      <c r="B69" s="68"/>
      <c r="C69" s="130"/>
      <c r="D69" s="130"/>
      <c r="E69" s="131"/>
      <c r="F69" s="74">
        <f>+F33-F66</f>
        <v>192.15999999999985</v>
      </c>
      <c r="G69" s="101" t="s">
        <v>51</v>
      </c>
    </row>
    <row r="70" spans="1:7" ht="15.75" x14ac:dyDescent="0.3">
      <c r="A70" s="41"/>
      <c r="B70" s="41"/>
      <c r="C70" s="24"/>
      <c r="D70" s="24"/>
      <c r="E70" s="24"/>
      <c r="F70" s="24"/>
      <c r="G70" s="24"/>
    </row>
    <row r="71" spans="1:7" ht="17.25" x14ac:dyDescent="0.3">
      <c r="A71" s="75" t="s">
        <v>52</v>
      </c>
      <c r="B71" s="41"/>
      <c r="C71" s="24"/>
      <c r="D71" s="24"/>
      <c r="E71" s="24"/>
      <c r="F71" s="24"/>
      <c r="G71" s="24"/>
    </row>
    <row r="72" spans="1:7" ht="17.25" x14ac:dyDescent="0.3">
      <c r="A72" s="75" t="s">
        <v>53</v>
      </c>
      <c r="B72" s="41"/>
      <c r="C72" s="24"/>
      <c r="D72" s="24"/>
      <c r="E72" s="24"/>
      <c r="F72" s="24"/>
      <c r="G72" s="24"/>
    </row>
    <row r="74" spans="1:7" x14ac:dyDescent="0.25">
      <c r="A74" s="76"/>
      <c r="C74" s="76"/>
      <c r="D74" s="76"/>
      <c r="E74" s="76"/>
      <c r="F74" s="76"/>
    </row>
  </sheetData>
  <sheetProtection formatCells="0" formatColumns="0" formatRows="0" insertColumns="0" insertRows="0" deleteColumns="0" deleteRows="0"/>
  <mergeCells count="21">
    <mergeCell ref="A66:E66"/>
    <mergeCell ref="A68:F68"/>
    <mergeCell ref="C69:E69"/>
    <mergeCell ref="C32:E32"/>
    <mergeCell ref="A33:E33"/>
    <mergeCell ref="A35:F35"/>
    <mergeCell ref="C50:E50"/>
    <mergeCell ref="C58:E58"/>
    <mergeCell ref="C64:E64"/>
    <mergeCell ref="C25:E25"/>
    <mergeCell ref="C3:F3"/>
    <mergeCell ref="C4:F4"/>
    <mergeCell ref="C5:F5"/>
    <mergeCell ref="C6:F6"/>
    <mergeCell ref="C7:F7"/>
    <mergeCell ref="C8:F8"/>
    <mergeCell ref="C10:E10"/>
    <mergeCell ref="A12:F12"/>
    <mergeCell ref="A13:B13"/>
    <mergeCell ref="C19:E19"/>
    <mergeCell ref="A20:B20"/>
  </mergeCells>
  <pageMargins left="0.70866141732283472" right="0.70866141732283472" top="0.74803149606299213" bottom="0.74803149606299213" header="0.31496062992125984" footer="0.31496062992125984"/>
  <pageSetup paperSize="9" scale="57" orientation="portrait" horizontalDpi="4294967292" verticalDpi="4294967292" r:id="rId1"/>
  <headerFooter>
    <oddHeader>&amp;RURCA</oddHeader>
    <oddFooter>&amp;R&amp;D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B113677A160A74580A34F1DDE6C2A64" ma:contentTypeVersion="33" ma:contentTypeDescription="Crée un document." ma:contentTypeScope="" ma:versionID="eb8046aefbd4da3becbc8a969bc9c765">
  <xsd:schema xmlns:xsd="http://www.w3.org/2001/XMLSchema" xmlns:xs="http://www.w3.org/2001/XMLSchema" xmlns:p="http://schemas.microsoft.com/office/2006/metadata/properties" xmlns:ns2="a5c29165-9ee1-4a5c-b8da-8d867740e7c1" xmlns:ns3="1760464a-4b25-4601-8713-9b1a41494d30" targetNamespace="http://schemas.microsoft.com/office/2006/metadata/properties" ma:root="true" ma:fieldsID="a3df09320f1bf2aa5b0c3f990247003f" ns2:_="" ns3:_="">
    <xsd:import namespace="a5c29165-9ee1-4a5c-b8da-8d867740e7c1"/>
    <xsd:import namespace="1760464a-4b25-4601-8713-9b1a41494d3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29165-9ee1-4a5c-b8da-8d867740e7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NotebookType" ma:index="18" nillable="true" ma:displayName="Notebook Type" ma:internalName="NotebookType">
      <xsd:simpleType>
        <xsd:restriction base="dms:Text"/>
      </xsd:simpleType>
    </xsd:element>
    <xsd:element name="FolderType" ma:index="19" nillable="true" ma:displayName="Folder Type" ma:internalName="FolderType">
      <xsd:simpleType>
        <xsd:restriction base="dms:Text"/>
      </xsd:simpleType>
    </xsd:element>
    <xsd:element name="CultureName" ma:index="20" nillable="true" ma:displayName="Culture Name" ma:internalName="CultureName">
      <xsd:simpleType>
        <xsd:restriction base="dms:Text"/>
      </xsd:simpleType>
    </xsd:element>
    <xsd:element name="AppVersion" ma:index="21" nillable="true" ma:displayName="App Version" ma:internalName="AppVersion">
      <xsd:simpleType>
        <xsd:restriction base="dms:Text"/>
      </xsd:simpleType>
    </xsd:element>
    <xsd:element name="TeamsChannelId" ma:index="22" nillable="true" ma:displayName="Teams Channel Id" ma:internalName="TeamsChannelId">
      <xsd:simpleType>
        <xsd:restriction base="dms:Text"/>
      </xsd:simpleType>
    </xsd:element>
    <xsd:element name="Owner" ma:index="2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24" nillable="true" ma:displayName="Math Settings" ma:internalName="Math_Settings">
      <xsd:simpleType>
        <xsd:restriction base="dms:Text"/>
      </xsd:simpleType>
    </xsd:element>
    <xsd:element name="DefaultSectionNames" ma:index="25" nillable="true" ma:displayName="Default Section Names" ma:internalName="DefaultSectionNames">
      <xsd:simpleType>
        <xsd:restriction base="dms:Note">
          <xsd:maxLength value="255"/>
        </xsd:restriction>
      </xsd:simpleType>
    </xsd:element>
    <xsd:element name="Templates" ma:index="26" nillable="true" ma:displayName="Templates" ma:internalName="Templates">
      <xsd:simpleType>
        <xsd:restriction base="dms:Note">
          <xsd:maxLength value="255"/>
        </xsd:restriction>
      </xsd:simpleType>
    </xsd:element>
    <xsd:element name="Leaders" ma:index="2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2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2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30" nillable="true" ma:displayName="Distribution Groups" ma:internalName="Distribution_Groups">
      <xsd:simpleType>
        <xsd:restriction base="dms:Note">
          <xsd:maxLength value="255"/>
        </xsd:restriction>
      </xsd:simpleType>
    </xsd:element>
    <xsd:element name="LMS_Mappings" ma:index="31" nillable="true" ma:displayName="LMS Mappings" ma:internalName="LMS_Mappings">
      <xsd:simpleType>
        <xsd:restriction base="dms:Note">
          <xsd:maxLength value="255"/>
        </xsd:restriction>
      </xsd:simpleType>
    </xsd:element>
    <xsd:element name="Invited_Leaders" ma:index="32" nillable="true" ma:displayName="Invited Leaders" ma:internalName="Invited_Leaders">
      <xsd:simpleType>
        <xsd:restriction base="dms:Note">
          <xsd:maxLength value="255"/>
        </xsd:restriction>
      </xsd:simpleType>
    </xsd:element>
    <xsd:element name="Invited_Members" ma:index="33" nillable="true" ma:displayName="Invited Members" ma:internalName="Invited_Members">
      <xsd:simpleType>
        <xsd:restriction base="dms:Note">
          <xsd:maxLength value="255"/>
        </xsd:restriction>
      </xsd:simpleType>
    </xsd:element>
    <xsd:element name="Self_Registration_Enabled" ma:index="34" nillable="true" ma:displayName="Self Registration Enabled" ma:internalName="Self_Registration_Enabled">
      <xsd:simpleType>
        <xsd:restriction base="dms:Boolean"/>
      </xsd:simpleType>
    </xsd:element>
    <xsd:element name="Has_Leaders_Only_SectionGroup" ma:index="35" nillable="true" ma:displayName="Has Leaders Only SectionGroup" ma:internalName="Has_Leaders_Only_SectionGroup">
      <xsd:simpleType>
        <xsd:restriction base="dms:Boolean"/>
      </xsd:simpleType>
    </xsd:element>
    <xsd:element name="Is_Collaboration_Space_Locked" ma:index="36" nillable="true" ma:displayName="Is Collaboration Space Locked" ma:internalName="Is_Collaboration_Space_Locked">
      <xsd:simpleType>
        <xsd:restriction base="dms:Boolean"/>
      </xsd:simpleType>
    </xsd:element>
    <xsd:element name="IsNotebookLocked" ma:index="37" nillable="true" ma:displayName="Is Notebook Locked" ma:internalName="IsNotebookLocked">
      <xsd:simpleType>
        <xsd:restriction base="dms:Boolean"/>
      </xsd:simpleType>
    </xsd:element>
    <xsd:element name="MediaLengthInSeconds" ma:index="38" nillable="true" ma:displayName="Length (seconds)" ma:internalName="MediaLengthInSeconds" ma:readOnly="true">
      <xsd:simpleType>
        <xsd:restriction base="dms:Unknown"/>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60464a-4b25-4601-8713-9b1a41494d30"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nvited_Leaders xmlns="a5c29165-9ee1-4a5c-b8da-8d867740e7c1" xsi:nil="true"/>
    <IsNotebookLocked xmlns="a5c29165-9ee1-4a5c-b8da-8d867740e7c1" xsi:nil="true"/>
    <DefaultSectionNames xmlns="a5c29165-9ee1-4a5c-b8da-8d867740e7c1" xsi:nil="true"/>
    <Templates xmlns="a5c29165-9ee1-4a5c-b8da-8d867740e7c1" xsi:nil="true"/>
    <Members xmlns="a5c29165-9ee1-4a5c-b8da-8d867740e7c1">
      <UserInfo>
        <DisplayName/>
        <AccountId xsi:nil="true"/>
        <AccountType/>
      </UserInfo>
    </Members>
    <Leaders xmlns="a5c29165-9ee1-4a5c-b8da-8d867740e7c1">
      <UserInfo>
        <DisplayName/>
        <AccountId xsi:nil="true"/>
        <AccountType/>
      </UserInfo>
    </Leaders>
    <TeamsChannelId xmlns="a5c29165-9ee1-4a5c-b8da-8d867740e7c1" xsi:nil="true"/>
    <Invited_Members xmlns="a5c29165-9ee1-4a5c-b8da-8d867740e7c1" xsi:nil="true"/>
    <Member_Groups xmlns="a5c29165-9ee1-4a5c-b8da-8d867740e7c1">
      <UserInfo>
        <DisplayName/>
        <AccountId xsi:nil="true"/>
        <AccountType/>
      </UserInfo>
    </Member_Groups>
    <Self_Registration_Enabled xmlns="a5c29165-9ee1-4a5c-b8da-8d867740e7c1" xsi:nil="true"/>
    <Distribution_Groups xmlns="a5c29165-9ee1-4a5c-b8da-8d867740e7c1" xsi:nil="true"/>
    <AppVersion xmlns="a5c29165-9ee1-4a5c-b8da-8d867740e7c1" xsi:nil="true"/>
    <LMS_Mappings xmlns="a5c29165-9ee1-4a5c-b8da-8d867740e7c1" xsi:nil="true"/>
    <Is_Collaboration_Space_Locked xmlns="a5c29165-9ee1-4a5c-b8da-8d867740e7c1" xsi:nil="true"/>
    <NotebookType xmlns="a5c29165-9ee1-4a5c-b8da-8d867740e7c1" xsi:nil="true"/>
    <CultureName xmlns="a5c29165-9ee1-4a5c-b8da-8d867740e7c1" xsi:nil="true"/>
    <FolderType xmlns="a5c29165-9ee1-4a5c-b8da-8d867740e7c1" xsi:nil="true"/>
    <Owner xmlns="a5c29165-9ee1-4a5c-b8da-8d867740e7c1">
      <UserInfo>
        <DisplayName/>
        <AccountId xsi:nil="true"/>
        <AccountType/>
      </UserInfo>
    </Owner>
    <Math_Settings xmlns="a5c29165-9ee1-4a5c-b8da-8d867740e7c1" xsi:nil="true"/>
    <Has_Leaders_Only_SectionGroup xmlns="a5c29165-9ee1-4a5c-b8da-8d867740e7c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70F18C-35C6-4F84-9CED-0FFD8DF03A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29165-9ee1-4a5c-b8da-8d867740e7c1"/>
    <ds:schemaRef ds:uri="1760464a-4b25-4601-8713-9b1a41494d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1B0D70-5CEE-4444-B2FF-22E0991361F9}">
  <ds:schemaRefs>
    <ds:schemaRef ds:uri="http://schemas.microsoft.com/office/2006/metadata/properties"/>
    <ds:schemaRef ds:uri="http://schemas.microsoft.com/office/infopath/2007/PartnerControls"/>
    <ds:schemaRef ds:uri="a5c29165-9ee1-4a5c-b8da-8d867740e7c1"/>
  </ds:schemaRefs>
</ds:datastoreItem>
</file>

<file path=customXml/itemProps3.xml><?xml version="1.0" encoding="utf-8"?>
<ds:datastoreItem xmlns:ds="http://schemas.openxmlformats.org/officeDocument/2006/customXml" ds:itemID="{BCAEE7E9-61F7-4075-BD05-ACE5604B79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Budget Formation Villa</vt:lpstr>
      <vt:lpstr>'Budget Formation Villa'!Zone_d_impression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Administrateur</cp:lastModifiedBy>
  <cp:revision/>
  <dcterms:created xsi:type="dcterms:W3CDTF">2014-09-09T15:47:53Z</dcterms:created>
  <dcterms:modified xsi:type="dcterms:W3CDTF">2022-03-03T16:22:30Z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0x0101007B113677A160A74580A34F1DDE6C2A64</vt:lpwstr>
  </property>
</Properties>
</file>