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dget DU" sheetId="1" state="visible" r:id="rId2"/>
  </sheets>
  <definedNames>
    <definedName function="false" hidden="false" localSheetId="0" name="_xlnm.Print_Area" vbProcedure="false">'Budget DU'!$A$1:$G$66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<sst xmlns="http://schemas.openxmlformats.org/spreadsheetml/2006/main" count="57" uniqueCount="55">
  <si>
    <t xml:space="preserve">BUDGET PRÉVISIONNEL</t>
  </si>
  <si>
    <t xml:space="preserve">ANNEE 2021-2022</t>
  </si>
  <si>
    <t xml:space="preserve">Formation :</t>
  </si>
  <si>
    <t xml:space="preserve">CMI HPVC</t>
  </si>
  <si>
    <t xml:space="preserve">Composante :</t>
  </si>
  <si>
    <t xml:space="preserve">UFR SEN</t>
  </si>
  <si>
    <t xml:space="preserve">Département :</t>
  </si>
  <si>
    <t xml:space="preserve">MMI</t>
  </si>
  <si>
    <t xml:space="preserve">Responsable :</t>
  </si>
  <si>
    <t xml:space="preserve">Jean-Charles BOISSON</t>
  </si>
  <si>
    <t xml:space="preserve">Effectif :</t>
  </si>
  <si>
    <t xml:space="preserve">Heures (EHTD):</t>
  </si>
  <si>
    <t xml:space="preserve">Détails / Calculs justificatifs
(si nécessaire)</t>
  </si>
  <si>
    <t xml:space="preserve">Montants</t>
  </si>
  <si>
    <t xml:space="preserve">RECETTES</t>
  </si>
  <si>
    <r>
      <rPr>
        <b val="true"/>
        <sz val="10"/>
        <color rgb="FF000000"/>
        <rFont val="Trebuchet MS"/>
        <family val="2"/>
        <charset val="1"/>
      </rPr>
      <t xml:space="preserve">1. DROITS D'INSCRIPTION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</si>
  <si>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Contrat d’apprentissage</t>
  </si>
  <si>
    <t xml:space="preserve">Contrat de professionnalisation</t>
  </si>
  <si>
    <t xml:space="preserve">Droit scolarité, formation initiale</t>
  </si>
  <si>
    <t xml:space="preserve">601 euros x 32 étudiants</t>
  </si>
  <si>
    <t xml:space="preserve">SOUS TOTAL DROITS D'INSCRIPTIONS (1)</t>
  </si>
  <si>
    <r>
      <rPr>
        <b val="true"/>
        <sz val="10"/>
        <color rgb="FF000000"/>
        <rFont val="Trebuchet MS"/>
        <family val="2"/>
        <charset val="1"/>
      </rPr>
      <t xml:space="preserve">2. SUBVENTIONS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</si>
  <si>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PRF (Programme Régional de Formation)</t>
  </si>
  <si>
    <t xml:space="preserve">Autres subventions (Collectivités …)</t>
  </si>
  <si>
    <t xml:space="preserve">Financement Conseil Régional (salariés)</t>
  </si>
  <si>
    <t xml:space="preserve">SOUS TOTAL SUBVENTIONS (2)</t>
  </si>
  <si>
    <r>
      <rPr>
        <b val="true"/>
        <sz val="10"/>
        <color rgb="FF000000"/>
        <rFont val="Trebuchet MS"/>
        <family val="2"/>
        <charset val="1"/>
      </rPr>
      <t xml:space="preserve">3. AUTRES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(1)(2)</t>
    </r>
  </si>
  <si>
    <t xml:space="preserve">Taxe d'apprentissage, Subvention d'entreprise</t>
  </si>
  <si>
    <t xml:space="preserve">Plan de Formation Entreprises</t>
  </si>
  <si>
    <t xml:space="preserve">Congé et Droit Individuels de Formation (CIF &amp; DIF)</t>
  </si>
  <si>
    <r>
      <rPr>
        <sz val="10"/>
        <color rgb="FF000000"/>
        <rFont val="Trebuchet MS"/>
        <family val="2"/>
        <charset val="1"/>
      </rPr>
      <t xml:space="preserve">Autres</t>
    </r>
    <r>
      <rPr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</si>
  <si>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SOUS TOTAL AUTRES (3)</t>
  </si>
  <si>
    <t xml:space="preserve">TOTAL RECETTES (A) = (1) + (2) + (3)</t>
  </si>
  <si>
    <t xml:space="preserve">DEPENSES</t>
  </si>
  <si>
    <r>
      <rPr>
        <b val="true"/>
        <sz val="10"/>
        <color rgb="FF000000"/>
        <rFont val="Trebuchet MS"/>
        <family val="2"/>
        <charset val="1"/>
      </rPr>
      <t xml:space="preserve">1. CHARGES DE PERSONNEL</t>
    </r>
    <r>
      <rPr>
        <b val="true"/>
        <vertAlign val="superscript"/>
        <sz val="10"/>
        <color rgb="FF000000"/>
        <rFont val="Trebuchet MS"/>
        <family val="2"/>
        <charset val="1"/>
      </rPr>
      <t xml:space="preserve">(1)</t>
    </r>
  </si>
  <si>
    <t xml:space="preserve">Enseignants Titulaires</t>
  </si>
  <si>
    <t xml:space="preserve">Enseignants Contractuels</t>
  </si>
  <si>
    <t xml:space="preserve">Heures Complémentaires (Titulaires + Contractuels)</t>
  </si>
  <si>
    <t xml:space="preserve">290,837 h à 41,41 euros/h</t>
  </si>
  <si>
    <t xml:space="preserve">Tutorat</t>
  </si>
  <si>
    <t xml:space="preserve">Biatoss (Gestion administrative)</t>
  </si>
  <si>
    <t xml:space="preserve">SOUS-TOTAL CHARGES DE PERSONNEL(1)</t>
  </si>
  <si>
    <t xml:space="preserve">2. CHARGES DE FONCTIONNEMENT COMPOSANTE</t>
  </si>
  <si>
    <t xml:space="preserve">Documentation</t>
  </si>
  <si>
    <t xml:space="preserve">Missions - Déplacement</t>
  </si>
  <si>
    <t xml:space="preserve">Frais de réception</t>
  </si>
  <si>
    <t xml:space="preserve">Supports et matériels pédagogiques</t>
  </si>
  <si>
    <t xml:space="preserve">SOUS-TOTAL CHARGES DE FONCTIONNEMENT COMPOSANTE(2)</t>
  </si>
  <si>
    <t xml:space="preserve">3. CHARGES DE FONCTIONNEMENT UNIVERSITE</t>
  </si>
  <si>
    <t xml:space="preserve">Charges indirectes (13%)</t>
  </si>
  <si>
    <t xml:space="preserve">SOUS-TOTAL CHARGES DE FONCTIONNEMENT UNIVERSITE (3)</t>
  </si>
  <si>
    <t xml:space="preserve">TOTAL DEPENSES (B) = (1) + (2) + (3)</t>
  </si>
  <si>
    <t xml:space="preserve">RESULTAT (A) - (B)</t>
  </si>
  <si>
    <r>
      <rPr>
        <vertAlign val="superscript"/>
        <sz val="10"/>
        <color rgb="FF000000"/>
        <rFont val="Trebuchet MS"/>
        <family val="2"/>
        <charset val="1"/>
      </rPr>
      <t xml:space="preserve">(1)</t>
    </r>
    <r>
      <rPr>
        <sz val="10"/>
        <color rgb="FF000000"/>
        <rFont val="Trebuchet MS"/>
        <family val="2"/>
        <charset val="1"/>
      </rPr>
      <t xml:space="preserve"> : Détailler les rubriques</t>
    </r>
  </si>
  <si>
    <r>
      <rPr>
        <vertAlign val="superscript"/>
        <sz val="10"/>
        <color rgb="FF000000"/>
        <rFont val="Trebuchet MS"/>
        <family val="2"/>
        <charset val="1"/>
      </rPr>
      <t xml:space="preserve">(2)</t>
    </r>
    <r>
      <rPr>
        <sz val="10"/>
        <color rgb="FF000000"/>
        <rFont val="Trebuchet MS"/>
        <family val="2"/>
        <charset val="1"/>
      </rPr>
      <t xml:space="preserve"> : A préciser. Ajouter autant de lignes que nécessaire.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</si>
</sst>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€&quot;_-;\-* #,##0.00&quot; €&quot;_-;_-* \-??&quot; €&quot;_-;_-@_-"/>
    <numFmt numFmtId="166" formatCode="@"/>
    <numFmt numFmtId="167" formatCode="#,##0.00\ [$€-1]"/>
    <numFmt numFmtId="168" formatCode="0\ %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4"/>
      <color rgb="FF000000"/>
      <name val="Trebuchet MS"/>
      <family val="2"/>
      <charset val="1"/>
    </font>
    <font>
      <sz val="10"/>
      <name val="Trebuchet MS"/>
      <family val="2"/>
      <charset val="1"/>
    </font>
    <font>
      <sz val="10"/>
      <color rgb="FF000000"/>
      <name val="Trebuchet MS"/>
      <family val="2"/>
      <charset val="1"/>
    </font>
    <font>
      <b val="true"/>
      <sz val="12"/>
      <color rgb="FF000000"/>
      <name val="Trebuchet MS"/>
      <family val="2"/>
      <charset val="1"/>
    </font>
    <font>
      <b val="true"/>
      <i val="true"/>
      <sz val="10"/>
      <color rgb="FF000000"/>
      <name val="Trebuchet MS"/>
      <family val="2"/>
      <charset val="1"/>
    </font>
    <font>
      <b val="true"/>
      <sz val="10"/>
      <color rgb="FF000000"/>
      <name val="Trebuchet MS"/>
      <family val="2"/>
      <charset val="1"/>
    </font>
    <font>
      <i val="true"/>
      <sz val="10"/>
      <color rgb="FF000000"/>
      <name val="Trebuchet MS"/>
      <family val="2"/>
      <charset val="1"/>
    </font>
    <font>
      <sz val="8"/>
      <color rgb="FF000000"/>
      <name val="Trebuchet MS"/>
      <family val="2"/>
      <charset val="1"/>
    </font>
    <font>
      <b val="true"/>
      <vertAlign val="superscript"/>
      <sz val="10"/>
      <color rgb="FF000000"/>
      <name val="Trebuchet MS"/>
      <family val="2"/>
      <charset val="1"/>
    </font>
    <font>
      <b val="true"/>
      <sz val="7"/>
      <color rgb="FF000000"/>
      <name val="Trebuchet MS"/>
      <family val="2"/>
      <charset val="1"/>
    </font>
    <font>
      <vertAlign val="superscript"/>
      <sz val="10"/>
      <color rgb="FF000000"/>
      <name val="Trebuchet MS"/>
      <family val="2"/>
      <charset val="1"/>
    </font>
    <font>
      <b val="true"/>
      <sz val="10"/>
      <name val="Trebuchet MS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rebuchet MS"/>
      <family val="2"/>
      <charset val="1"/>
    </font>
    <font>
      <i val="true"/>
      <sz val="10"/>
      <name val="Trebuchet MS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EEEAE7"/>
      </patternFill>
    </fill>
    <fill>
      <patternFill patternType="solid">
        <fgColor rgb="FFD2C6C1"/>
        <bgColor rgb="FFCCCCFF"/>
      </patternFill>
    </fill>
    <fill>
      <patternFill patternType="solid">
        <fgColor rgb="FFEEEAE7"/>
        <bgColor rgb="FFF2F2F2"/>
      </patternFill>
    </fill>
    <fill>
      <patternFill patternType="solid">
        <fgColor rgb="FFB6A29A"/>
        <bgColor rgb="FFD2C6C1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5" fillId="2" borderId="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2" borderId="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8" fillId="2" borderId="3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7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5" xfId="2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9" fillId="0" borderId="6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9" fillId="0" borderId="8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6" fillId="0" borderId="0" xfId="2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8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6" fillId="0" borderId="9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0" xfId="2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11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8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8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1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3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7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1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4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8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7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6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3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0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7" fillId="0" borderId="8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8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0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1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7" fillId="0" borderId="15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4" borderId="1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0" fillId="4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7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7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8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7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7" fillId="0" borderId="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7" fillId="0" borderId="13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8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7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0" borderId="0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14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7" xfId="21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" fillId="0" borderId="0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0" borderId="1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2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0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8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7" fillId="0" borderId="7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7" fillId="0" borderId="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5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0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18" fillId="0" borderId="1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15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2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8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 2" xfId="20"/>
    <cellStyle name="Normal 2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2C6C1"/>
      <rgbColor rgb="FF808080"/>
      <rgbColor rgb="FF9999FF"/>
      <rgbColor rgb="FF993366"/>
      <rgbColor rgb="FFEEEAE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6A29A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E1" activeCellId="0" sqref="E1"/>
    </sheetView>
  </sheetViews>
  <sheetFormatPr defaultColWidth="10.6875" defaultRowHeight="15" zeroHeight="false" outlineLevelRow="0" outlineLevelCol="0"/>
  <cols>
    <col collapsed="false" customWidth="true" hidden="false" outlineLevel="0" max="1" min="1" style="0" width="3.5"/>
    <col collapsed="false" customWidth="true" hidden="false" outlineLevel="0" max="2" min="2" style="0" width="45.5"/>
    <col collapsed="false" customWidth="true" hidden="false" outlineLevel="0" max="5" min="3" style="0" width="20.66"/>
    <col collapsed="false" customWidth="true" hidden="false" outlineLevel="0" max="7" min="6" style="0" width="15.66"/>
  </cols>
  <sheetData>
    <row r="1" customFormat="false" ht="18" hidden="false" customHeight="false" outlineLevel="0" collapsed="false">
      <c r="A1" s="1" t="s">
        <v>0</v>
      </c>
      <c r="B1" s="2"/>
      <c r="C1" s="3"/>
      <c r="D1" s="4"/>
      <c r="E1" s="5"/>
      <c r="F1" s="6" t="s">
        <v>1</v>
      </c>
    </row>
    <row r="2" customFormat="false" ht="8" hidden="false" customHeight="true" outlineLevel="0" collapsed="false">
      <c r="A2" s="7"/>
      <c r="B2" s="7"/>
      <c r="C2" s="7"/>
      <c r="D2" s="7"/>
      <c r="E2" s="8"/>
      <c r="F2" s="8"/>
      <c r="G2" s="7"/>
    </row>
    <row r="3" customFormat="false" ht="15.75" hidden="false" customHeight="true" outlineLevel="0" collapsed="false">
      <c r="A3" s="9"/>
      <c r="B3" s="10" t="s">
        <v>2</v>
      </c>
      <c r="C3" s="11" t="s">
        <v>3</v>
      </c>
      <c r="D3" s="11"/>
      <c r="E3" s="11"/>
      <c r="F3" s="11"/>
    </row>
    <row r="4" customFormat="false" ht="15.75" hidden="false" customHeight="true" outlineLevel="0" collapsed="false">
      <c r="A4" s="12"/>
      <c r="B4" s="13" t="s">
        <v>4</v>
      </c>
      <c r="C4" s="14" t="s">
        <v>5</v>
      </c>
      <c r="D4" s="14"/>
      <c r="E4" s="14"/>
      <c r="F4" s="14"/>
    </row>
    <row r="5" customFormat="false" ht="15.75" hidden="false" customHeight="true" outlineLevel="0" collapsed="false">
      <c r="A5" s="12"/>
      <c r="B5" s="15" t="s">
        <v>6</v>
      </c>
      <c r="C5" s="16" t="s">
        <v>7</v>
      </c>
      <c r="D5" s="16"/>
      <c r="E5" s="16"/>
      <c r="F5" s="16"/>
    </row>
    <row r="6" customFormat="false" ht="15.75" hidden="false" customHeight="true" outlineLevel="0" collapsed="false">
      <c r="A6" s="12"/>
      <c r="B6" s="15" t="s">
        <v>8</v>
      </c>
      <c r="C6" s="16" t="s">
        <v>9</v>
      </c>
      <c r="D6" s="16"/>
      <c r="E6" s="16"/>
      <c r="F6" s="16"/>
    </row>
    <row r="7" customFormat="false" ht="15.75" hidden="false" customHeight="true" outlineLevel="0" collapsed="false">
      <c r="A7" s="12"/>
      <c r="B7" s="15" t="s">
        <v>10</v>
      </c>
      <c r="C7" s="16" t="n">
        <v>32</v>
      </c>
      <c r="D7" s="16"/>
      <c r="E7" s="16"/>
      <c r="F7" s="16"/>
    </row>
    <row r="8" customFormat="false" ht="15.75" hidden="false" customHeight="true" outlineLevel="0" collapsed="false">
      <c r="A8" s="17"/>
      <c r="B8" s="18" t="s">
        <v>11</v>
      </c>
      <c r="C8" s="19" t="n">
        <v>290.837</v>
      </c>
      <c r="D8" s="19"/>
      <c r="E8" s="19"/>
      <c r="F8" s="19"/>
    </row>
    <row r="9" customFormat="false" ht="8" hidden="false" customHeight="true" outlineLevel="0" collapsed="false">
      <c r="A9" s="20"/>
      <c r="B9" s="20"/>
      <c r="C9" s="21"/>
      <c r="D9" s="21"/>
      <c r="E9" s="21"/>
      <c r="F9" s="21"/>
      <c r="G9" s="7"/>
    </row>
    <row r="10" customFormat="false" ht="31.5" hidden="false" customHeight="true" outlineLevel="0" collapsed="false">
      <c r="A10" s="22"/>
      <c r="B10" s="23"/>
      <c r="C10" s="24" t="s">
        <v>12</v>
      </c>
      <c r="D10" s="24"/>
      <c r="E10" s="24"/>
      <c r="F10" s="25" t="s">
        <v>13</v>
      </c>
    </row>
    <row r="11" customFormat="false" ht="8" hidden="false" customHeight="true" outlineLevel="0" collapsed="false">
      <c r="A11" s="22"/>
      <c r="B11" s="22"/>
      <c r="C11" s="26"/>
      <c r="D11" s="26"/>
      <c r="E11" s="26"/>
      <c r="F11" s="27"/>
    </row>
    <row r="12" customFormat="false" ht="20.25" hidden="false" customHeight="true" outlineLevel="0" collapsed="false">
      <c r="A12" s="28" t="s">
        <v>14</v>
      </c>
      <c r="B12" s="28"/>
      <c r="C12" s="28"/>
      <c r="D12" s="28"/>
      <c r="E12" s="28"/>
      <c r="F12" s="28"/>
    </row>
    <row r="13" customFormat="false" ht="15.75" hidden="false" customHeight="true" outlineLevel="0" collapsed="false">
      <c r="A13" s="29" t="s">
        <v>15</v>
      </c>
      <c r="B13" s="29"/>
      <c r="C13" s="30"/>
      <c r="D13" s="31"/>
      <c r="E13" s="31"/>
      <c r="F13" s="32"/>
    </row>
    <row r="14" customFormat="false" ht="15.75" hidden="false" customHeight="true" outlineLevel="0" collapsed="false">
      <c r="A14" s="33"/>
      <c r="B14" s="34" t="s">
        <v>16</v>
      </c>
      <c r="C14" s="35"/>
      <c r="D14" s="36"/>
      <c r="E14" s="37"/>
      <c r="F14" s="38"/>
    </row>
    <row r="15" customFormat="false" ht="15.75" hidden="false" customHeight="true" outlineLevel="0" collapsed="false">
      <c r="A15" s="33"/>
      <c r="B15" s="34" t="s">
        <v>17</v>
      </c>
      <c r="C15" s="35"/>
      <c r="D15" s="36"/>
      <c r="E15" s="37"/>
      <c r="F15" s="38"/>
    </row>
    <row r="16" customFormat="false" ht="15.75" hidden="false" customHeight="true" outlineLevel="0" collapsed="false">
      <c r="A16" s="33"/>
      <c r="B16" s="34" t="s">
        <v>18</v>
      </c>
      <c r="C16" s="35" t="s">
        <v>19</v>
      </c>
      <c r="D16" s="36"/>
      <c r="E16" s="37"/>
      <c r="F16" s="38" t="n">
        <v>19232</v>
      </c>
    </row>
    <row r="17" customFormat="false" ht="15.75" hidden="false" customHeight="true" outlineLevel="0" collapsed="false">
      <c r="A17" s="33"/>
      <c r="B17" s="34"/>
      <c r="C17" s="35"/>
      <c r="D17" s="36"/>
      <c r="E17" s="37"/>
      <c r="F17" s="38"/>
    </row>
    <row r="18" customFormat="false" ht="15.75" hidden="false" customHeight="true" outlineLevel="0" collapsed="false">
      <c r="A18" s="33"/>
      <c r="B18" s="34"/>
      <c r="C18" s="39" t="s">
        <v>20</v>
      </c>
      <c r="D18" s="39"/>
      <c r="E18" s="39"/>
      <c r="F18" s="40" t="n">
        <f aca="false">SUM(F14:F17)</f>
        <v>19232</v>
      </c>
    </row>
    <row r="19" customFormat="false" ht="15.75" hidden="false" customHeight="true" outlineLevel="0" collapsed="false">
      <c r="A19" s="41" t="s">
        <v>21</v>
      </c>
      <c r="B19" s="41"/>
      <c r="C19" s="35"/>
      <c r="D19" s="42"/>
      <c r="E19" s="37"/>
      <c r="F19" s="38"/>
    </row>
    <row r="20" customFormat="false" ht="15" hidden="false" customHeight="false" outlineLevel="0" collapsed="false">
      <c r="A20" s="33"/>
      <c r="B20" s="43" t="s">
        <v>22</v>
      </c>
      <c r="C20" s="35"/>
      <c r="D20" s="42"/>
      <c r="E20" s="37"/>
      <c r="F20" s="38"/>
    </row>
    <row r="21" customFormat="false" ht="15" hidden="false" customHeight="false" outlineLevel="0" collapsed="false">
      <c r="A21" s="33"/>
      <c r="B21" s="43" t="s">
        <v>23</v>
      </c>
      <c r="C21" s="35"/>
      <c r="D21" s="42"/>
      <c r="E21" s="37"/>
      <c r="F21" s="38"/>
    </row>
    <row r="22" customFormat="false" ht="15" hidden="false" customHeight="false" outlineLevel="0" collapsed="false">
      <c r="A22" s="33"/>
      <c r="B22" s="43" t="s">
        <v>24</v>
      </c>
      <c r="C22" s="35"/>
      <c r="D22" s="42"/>
      <c r="E22" s="37"/>
      <c r="F22" s="38"/>
    </row>
    <row r="23" customFormat="false" ht="15.75" hidden="false" customHeight="true" outlineLevel="0" collapsed="false">
      <c r="A23" s="33"/>
      <c r="B23" s="34"/>
      <c r="C23" s="35"/>
      <c r="D23" s="42"/>
      <c r="E23" s="37"/>
      <c r="F23" s="38"/>
    </row>
    <row r="24" customFormat="false" ht="15.75" hidden="false" customHeight="true" outlineLevel="0" collapsed="false">
      <c r="A24" s="33"/>
      <c r="B24" s="34"/>
      <c r="C24" s="39" t="s">
        <v>25</v>
      </c>
      <c r="D24" s="39"/>
      <c r="E24" s="39"/>
      <c r="F24" s="40" t="n">
        <f aca="false">SUM(F20:F23)</f>
        <v>0</v>
      </c>
    </row>
    <row r="25" customFormat="false" ht="15.75" hidden="false" customHeight="true" outlineLevel="0" collapsed="false">
      <c r="A25" s="44" t="s">
        <v>26</v>
      </c>
      <c r="B25" s="31"/>
      <c r="C25" s="45"/>
      <c r="D25" s="46"/>
      <c r="E25" s="47"/>
      <c r="F25" s="48"/>
    </row>
    <row r="26" customFormat="false" ht="15" hidden="false" customHeight="false" outlineLevel="0" collapsed="false">
      <c r="A26" s="49"/>
      <c r="B26" s="50" t="s">
        <v>27</v>
      </c>
      <c r="C26" s="35"/>
      <c r="D26" s="42"/>
      <c r="E26" s="51"/>
      <c r="F26" s="38"/>
    </row>
    <row r="27" customFormat="false" ht="15" hidden="false" customHeight="false" outlineLevel="0" collapsed="false">
      <c r="A27" s="49"/>
      <c r="B27" s="50" t="s">
        <v>28</v>
      </c>
      <c r="C27" s="35"/>
      <c r="D27" s="42"/>
      <c r="E27" s="51"/>
      <c r="F27" s="38"/>
    </row>
    <row r="28" customFormat="false" ht="15" hidden="false" customHeight="false" outlineLevel="0" collapsed="false">
      <c r="A28" s="49"/>
      <c r="B28" s="50" t="s">
        <v>29</v>
      </c>
      <c r="C28" s="35"/>
      <c r="D28" s="42"/>
      <c r="E28" s="51"/>
      <c r="F28" s="38"/>
    </row>
    <row r="29" customFormat="false" ht="15.75" hidden="false" customHeight="true" outlineLevel="0" collapsed="false">
      <c r="A29" s="52"/>
      <c r="B29" s="53" t="s">
        <v>30</v>
      </c>
      <c r="C29" s="35"/>
      <c r="D29" s="42"/>
      <c r="E29" s="51"/>
      <c r="F29" s="38"/>
    </row>
    <row r="30" customFormat="false" ht="15.75" hidden="false" customHeight="true" outlineLevel="0" collapsed="false">
      <c r="A30" s="52"/>
      <c r="B30" s="36"/>
      <c r="C30" s="54"/>
      <c r="D30" s="55"/>
      <c r="E30" s="56"/>
      <c r="F30" s="57"/>
    </row>
    <row r="31" customFormat="false" ht="15.75" hidden="false" customHeight="true" outlineLevel="0" collapsed="false">
      <c r="A31" s="52"/>
      <c r="B31" s="36"/>
      <c r="C31" s="58" t="s">
        <v>31</v>
      </c>
      <c r="D31" s="58"/>
      <c r="E31" s="58"/>
      <c r="F31" s="59" t="n">
        <f aca="false">SUM(F26:F30)</f>
        <v>0</v>
      </c>
    </row>
    <row r="32" customFormat="false" ht="15.75" hidden="false" customHeight="true" outlineLevel="0" collapsed="false">
      <c r="A32" s="60" t="s">
        <v>32</v>
      </c>
      <c r="B32" s="60"/>
      <c r="C32" s="60"/>
      <c r="D32" s="60"/>
      <c r="E32" s="60"/>
      <c r="F32" s="61" t="n">
        <f aca="false">+F31+F18</f>
        <v>19232</v>
      </c>
    </row>
    <row r="33" customFormat="false" ht="15" hidden="false" customHeight="false" outlineLevel="0" collapsed="false">
      <c r="A33" s="62"/>
      <c r="B33" s="62"/>
      <c r="C33" s="63"/>
      <c r="D33" s="64"/>
      <c r="E33" s="65"/>
      <c r="F33" s="65"/>
    </row>
    <row r="34" customFormat="false" ht="20" hidden="false" customHeight="true" outlineLevel="0" collapsed="false">
      <c r="A34" s="28" t="s">
        <v>33</v>
      </c>
      <c r="B34" s="28"/>
      <c r="C34" s="28"/>
      <c r="D34" s="28"/>
      <c r="E34" s="28"/>
      <c r="F34" s="28"/>
    </row>
    <row r="35" customFormat="false" ht="15.75" hidden="false" customHeight="true" outlineLevel="0" collapsed="false">
      <c r="A35" s="66" t="s">
        <v>34</v>
      </c>
      <c r="B35" s="67"/>
      <c r="C35" s="68"/>
      <c r="D35" s="69"/>
      <c r="E35" s="70"/>
      <c r="F35" s="71"/>
    </row>
    <row r="36" customFormat="false" ht="15.75" hidden="false" customHeight="true" outlineLevel="0" collapsed="false">
      <c r="A36" s="72"/>
      <c r="B36" s="73" t="s">
        <v>35</v>
      </c>
      <c r="C36" s="74"/>
      <c r="D36" s="75"/>
      <c r="E36" s="76"/>
      <c r="F36" s="77"/>
    </row>
    <row r="37" customFormat="false" ht="15.75" hidden="false" customHeight="true" outlineLevel="0" collapsed="false">
      <c r="A37" s="72"/>
      <c r="B37" s="73" t="s">
        <v>36</v>
      </c>
      <c r="C37" s="74"/>
      <c r="D37" s="75"/>
      <c r="E37" s="76"/>
      <c r="F37" s="77"/>
    </row>
    <row r="38" customFormat="false" ht="15.75" hidden="false" customHeight="true" outlineLevel="0" collapsed="false">
      <c r="A38" s="72"/>
      <c r="B38" s="73" t="s">
        <v>37</v>
      </c>
      <c r="C38" s="74" t="s">
        <v>38</v>
      </c>
      <c r="D38" s="75"/>
      <c r="E38" s="76"/>
      <c r="F38" s="77" t="n">
        <v>12043.57</v>
      </c>
    </row>
    <row r="39" customFormat="false" ht="15.75" hidden="false" customHeight="true" outlineLevel="0" collapsed="false">
      <c r="A39" s="72"/>
      <c r="B39" s="73" t="s">
        <v>39</v>
      </c>
      <c r="C39" s="74"/>
      <c r="D39" s="75"/>
      <c r="E39" s="76"/>
      <c r="F39" s="77"/>
    </row>
    <row r="40" customFormat="false" ht="15.75" hidden="false" customHeight="true" outlineLevel="0" collapsed="false">
      <c r="A40" s="72"/>
      <c r="B40" s="73" t="s">
        <v>40</v>
      </c>
      <c r="C40" s="74"/>
      <c r="D40" s="75"/>
      <c r="E40" s="76"/>
      <c r="F40" s="77"/>
    </row>
    <row r="41" customFormat="false" ht="15.75" hidden="false" customHeight="true" outlineLevel="0" collapsed="false">
      <c r="A41" s="72"/>
      <c r="B41" s="53" t="s">
        <v>30</v>
      </c>
      <c r="C41" s="78"/>
      <c r="D41" s="75"/>
      <c r="E41" s="76"/>
      <c r="F41" s="77"/>
    </row>
    <row r="42" customFormat="false" ht="15.75" hidden="false" customHeight="true" outlineLevel="0" collapsed="false">
      <c r="A42" s="74"/>
      <c r="B42" s="53"/>
      <c r="C42" s="74"/>
      <c r="D42" s="79"/>
      <c r="E42" s="76"/>
      <c r="F42" s="77"/>
    </row>
    <row r="43" customFormat="false" ht="15.75" hidden="false" customHeight="true" outlineLevel="0" collapsed="false">
      <c r="A43" s="74"/>
      <c r="B43" s="53"/>
      <c r="C43" s="74"/>
      <c r="D43" s="79"/>
      <c r="E43" s="76"/>
      <c r="F43" s="77"/>
    </row>
    <row r="44" customFormat="false" ht="15.75" hidden="false" customHeight="true" outlineLevel="0" collapsed="false">
      <c r="A44" s="68"/>
      <c r="B44" s="69"/>
      <c r="C44" s="80" t="s">
        <v>41</v>
      </c>
      <c r="D44" s="80"/>
      <c r="E44" s="80"/>
      <c r="F44" s="81" t="n">
        <f aca="false">+SUM(F36:F43)</f>
        <v>12043.57</v>
      </c>
    </row>
    <row r="45" customFormat="false" ht="15.75" hidden="false" customHeight="true" outlineLevel="0" collapsed="false">
      <c r="A45" s="66" t="s">
        <v>42</v>
      </c>
      <c r="B45" s="67"/>
      <c r="C45" s="68"/>
      <c r="D45" s="69"/>
      <c r="E45" s="70"/>
      <c r="F45" s="77"/>
    </row>
    <row r="46" customFormat="false" ht="15.75" hidden="false" customHeight="true" outlineLevel="0" collapsed="false">
      <c r="A46" s="72"/>
      <c r="B46" s="73" t="s">
        <v>43</v>
      </c>
      <c r="C46" s="74"/>
      <c r="D46" s="79"/>
      <c r="E46" s="76"/>
      <c r="F46" s="77"/>
    </row>
    <row r="47" customFormat="false" ht="15.75" hidden="false" customHeight="true" outlineLevel="0" collapsed="false">
      <c r="A47" s="72"/>
      <c r="B47" s="73" t="s">
        <v>44</v>
      </c>
      <c r="C47" s="74"/>
      <c r="D47" s="79"/>
      <c r="E47" s="76"/>
      <c r="F47" s="77"/>
    </row>
    <row r="48" customFormat="false" ht="15.75" hidden="false" customHeight="true" outlineLevel="0" collapsed="false">
      <c r="A48" s="72"/>
      <c r="B48" s="73" t="s">
        <v>45</v>
      </c>
      <c r="C48" s="74"/>
      <c r="D48" s="82"/>
      <c r="E48" s="76"/>
      <c r="F48" s="77"/>
    </row>
    <row r="49" customFormat="false" ht="15.75" hidden="false" customHeight="true" outlineLevel="0" collapsed="false">
      <c r="A49" s="72"/>
      <c r="B49" s="73" t="s">
        <v>46</v>
      </c>
      <c r="C49" s="74"/>
      <c r="D49" s="82"/>
      <c r="E49" s="76"/>
      <c r="F49" s="77"/>
    </row>
    <row r="50" customFormat="false" ht="15.75" hidden="false" customHeight="true" outlineLevel="0" collapsed="false">
      <c r="A50" s="74"/>
      <c r="B50" s="83" t="s">
        <v>30</v>
      </c>
      <c r="C50" s="74"/>
      <c r="D50" s="79"/>
      <c r="E50" s="76"/>
      <c r="F50" s="77"/>
    </row>
    <row r="51" customFormat="false" ht="15.75" hidden="false" customHeight="true" outlineLevel="0" collapsed="false">
      <c r="A51" s="74"/>
      <c r="B51" s="83"/>
      <c r="C51" s="74"/>
      <c r="D51" s="79"/>
      <c r="E51" s="76"/>
      <c r="F51" s="77"/>
    </row>
    <row r="52" customFormat="false" ht="15.75" hidden="false" customHeight="true" outlineLevel="0" collapsed="false">
      <c r="A52" s="74"/>
      <c r="B52" s="83"/>
      <c r="C52" s="74"/>
      <c r="D52" s="79"/>
      <c r="E52" s="76"/>
      <c r="F52" s="77"/>
    </row>
    <row r="53" customFormat="false" ht="15.75" hidden="false" customHeight="true" outlineLevel="0" collapsed="false">
      <c r="A53" s="68"/>
      <c r="B53" s="69"/>
      <c r="C53" s="80" t="s">
        <v>47</v>
      </c>
      <c r="D53" s="80"/>
      <c r="E53" s="80"/>
      <c r="F53" s="81" t="n">
        <f aca="false">+SUM(F46:F52)</f>
        <v>0</v>
      </c>
    </row>
    <row r="54" customFormat="false" ht="15.75" hidden="false" customHeight="true" outlineLevel="0" collapsed="false">
      <c r="A54" s="66" t="s">
        <v>48</v>
      </c>
      <c r="B54" s="67"/>
      <c r="C54" s="68"/>
      <c r="D54" s="69"/>
      <c r="E54" s="70"/>
      <c r="F54" s="77"/>
    </row>
    <row r="55" customFormat="false" ht="15.75" hidden="false" customHeight="true" outlineLevel="0" collapsed="false">
      <c r="A55" s="72"/>
      <c r="B55" s="73" t="s">
        <v>49</v>
      </c>
      <c r="C55" s="84" t="n">
        <v>0.13</v>
      </c>
      <c r="D55" s="76" t="n">
        <f aca="false">+F32</f>
        <v>19232</v>
      </c>
      <c r="E55" s="76"/>
      <c r="F55" s="77" t="n">
        <f aca="false">+C55*D55</f>
        <v>2500.16</v>
      </c>
    </row>
    <row r="56" customFormat="false" ht="15.75" hidden="false" customHeight="true" outlineLevel="0" collapsed="false">
      <c r="A56" s="85"/>
      <c r="B56" s="53"/>
      <c r="C56" s="74"/>
      <c r="D56" s="79"/>
      <c r="E56" s="76"/>
      <c r="F56" s="77"/>
    </row>
    <row r="57" customFormat="false" ht="15.75" hidden="false" customHeight="true" outlineLevel="0" collapsed="false">
      <c r="A57" s="85"/>
      <c r="B57" s="53"/>
      <c r="C57" s="74"/>
      <c r="D57" s="79"/>
      <c r="E57" s="76"/>
      <c r="F57" s="77"/>
    </row>
    <row r="58" customFormat="false" ht="15.75" hidden="false" customHeight="true" outlineLevel="0" collapsed="false">
      <c r="A58" s="85"/>
      <c r="B58" s="53"/>
      <c r="C58" s="74"/>
      <c r="D58" s="79"/>
      <c r="E58" s="76"/>
      <c r="F58" s="77"/>
    </row>
    <row r="59" customFormat="false" ht="15.75" hidden="false" customHeight="true" outlineLevel="0" collapsed="false">
      <c r="A59" s="68"/>
      <c r="B59" s="69"/>
      <c r="C59" s="80" t="s">
        <v>50</v>
      </c>
      <c r="D59" s="80"/>
      <c r="E59" s="80"/>
      <c r="F59" s="81" t="n">
        <f aca="false">+SUM(F55:F58)</f>
        <v>2500.16</v>
      </c>
    </row>
    <row r="60" customFormat="false" ht="15.75" hidden="false" customHeight="true" outlineLevel="0" collapsed="false">
      <c r="A60" s="60" t="s">
        <v>51</v>
      </c>
      <c r="B60" s="60"/>
      <c r="C60" s="60"/>
      <c r="D60" s="60"/>
      <c r="E60" s="60"/>
      <c r="F60" s="61" t="n">
        <f aca="false">F59+F53+F44</f>
        <v>14543.73</v>
      </c>
    </row>
    <row r="61" customFormat="false" ht="8" hidden="false" customHeight="true" outlineLevel="0" collapsed="false">
      <c r="A61" s="62"/>
      <c r="B61" s="62"/>
      <c r="C61" s="62"/>
      <c r="D61" s="86"/>
      <c r="E61" s="65"/>
      <c r="F61" s="65"/>
    </row>
    <row r="62" customFormat="false" ht="20" hidden="false" customHeight="true" outlineLevel="0" collapsed="false">
      <c r="A62" s="87" t="s">
        <v>52</v>
      </c>
      <c r="B62" s="87"/>
      <c r="C62" s="87"/>
      <c r="D62" s="87"/>
      <c r="E62" s="87"/>
      <c r="F62" s="87"/>
    </row>
    <row r="63" customFormat="false" ht="16" hidden="false" customHeight="false" outlineLevel="0" collapsed="false">
      <c r="A63" s="88"/>
      <c r="B63" s="89"/>
      <c r="C63" s="90"/>
      <c r="D63" s="90"/>
      <c r="E63" s="90"/>
      <c r="F63" s="91" t="n">
        <f aca="false">+F32-F60</f>
        <v>4688.27</v>
      </c>
    </row>
    <row r="64" customFormat="false" ht="15" hidden="false" customHeight="false" outlineLevel="0" collapsed="false">
      <c r="A64" s="92"/>
      <c r="B64" s="92"/>
      <c r="C64" s="20"/>
      <c r="D64" s="20"/>
      <c r="E64" s="20"/>
      <c r="F64" s="20"/>
      <c r="G64" s="20"/>
    </row>
    <row r="65" customFormat="false" ht="17" hidden="false" customHeight="false" outlineLevel="0" collapsed="false">
      <c r="A65" s="93" t="s">
        <v>53</v>
      </c>
      <c r="B65" s="94"/>
      <c r="C65" s="94"/>
      <c r="D65" s="94"/>
      <c r="E65" s="94"/>
      <c r="F65" s="94"/>
      <c r="G65" s="94"/>
    </row>
    <row r="66" customFormat="false" ht="17" hidden="false" customHeight="false" outlineLevel="0" collapsed="false">
      <c r="A66" s="93" t="s">
        <v>54</v>
      </c>
    </row>
  </sheetData>
  <mergeCells count="21">
    <mergeCell ref="C3:F3"/>
    <mergeCell ref="C4:F4"/>
    <mergeCell ref="C5:F5"/>
    <mergeCell ref="C6:F6"/>
    <mergeCell ref="C7:F7"/>
    <mergeCell ref="C8:F8"/>
    <mergeCell ref="C10:E10"/>
    <mergeCell ref="A12:F12"/>
    <mergeCell ref="A13:B13"/>
    <mergeCell ref="C18:E18"/>
    <mergeCell ref="A19:B19"/>
    <mergeCell ref="C24:E24"/>
    <mergeCell ref="C31:E31"/>
    <mergeCell ref="A32:E32"/>
    <mergeCell ref="A34:F34"/>
    <mergeCell ref="C44:E44"/>
    <mergeCell ref="C53:E53"/>
    <mergeCell ref="C59:E59"/>
    <mergeCell ref="A60:E60"/>
    <mergeCell ref="A62:F62"/>
    <mergeCell ref="C63:E63"/>
  </mergeCell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&amp;RURCA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LibreOffice/7.1.6.2.0$Linux_X86_64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2014-09-09T15:47:53Z</dcterms:created>
  <dc:creator>lang-l01</dc:creator>
  <dc:description/>
  <dc:language>fr-FR</dc:language>
  <cp:lastModifiedBy>Jean-Charles Boisson</cp:lastModifiedBy>
  <cp:lastPrinted>2014-09-10T13:20:20Z</cp:lastPrinted>
  <dcterms:modified xsi:type="dcterms:W3CDTF">2021-10-16T16:36:46Z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