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2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nathalie/Documents/CMI/2021 - Réaccréditation/CMI_Bio/DU CMI/"/>
    </mc:Choice>
  </mc:AlternateContent>
  <xr:revisionPtr revIDLastSave="0" documentId="13_ncr:1_{E0D26B7B-0845-3343-8C73-97B0C003A250}" xr6:coauthVersionLast="47" xr6:coauthVersionMax="47" xr10:uidLastSave="{00000000-0000-0000-0000-000000000000}"/>
  <bookViews>
    <workbookView xWindow="-34200" yWindow="1140" windowWidth="32720" windowHeight="19680" xr2:uid="{00000000-000D-0000-FFFF-FFFF00000000}"/>
  </bookViews>
  <sheets>
    <sheet name="État global" sheetId="1" r:id="rId1"/>
    <sheet name="Feuil2" sheetId="2" state="hidden" r:id="rId2"/>
    <sheet name="Feuil1" sheetId="3" r:id="rId3"/>
  </sheets>
  <definedNames>
    <definedName name="Département">Feuil2!$A$1:$A$6</definedName>
    <definedName name="diplomes">Feuil2!$E$1:$E$42</definedName>
    <definedName name="parcours">Feuil2!$D$1:$D$76</definedName>
    <definedName name="Président">Feuil2!$A$1:$B$6</definedName>
    <definedName name="Responsable">Feuil2!#REF!</definedName>
    <definedName name="X">Feuil2!$A$11:$A$13</definedName>
    <definedName name="_xlnm.Print_Area" localSheetId="0">'État global'!$A$1:$K$64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6" i="1" l="1"/>
  <c r="K51" i="1"/>
  <c r="K34" i="1"/>
  <c r="K62" i="1" l="1"/>
  <c r="J23" i="1"/>
  <c r="D23" i="1"/>
  <c r="K23" i="1" s="1"/>
  <c r="J24" i="1"/>
  <c r="D24" i="1"/>
  <c r="K24" i="1" s="1"/>
  <c r="K25" i="1" l="1"/>
  <c r="K42" i="1"/>
  <c r="K43" i="1"/>
  <c r="K54" i="1" l="1"/>
  <c r="D44" i="1"/>
  <c r="D33" i="1"/>
  <c r="K33" i="1" s="1"/>
  <c r="D50" i="1" l="1"/>
  <c r="K50" i="1" s="1"/>
  <c r="D55" i="1"/>
  <c r="K55" i="1" s="1"/>
  <c r="D37" i="1"/>
  <c r="K37" i="1" s="1"/>
  <c r="D38" i="1"/>
  <c r="K38" i="1" s="1"/>
  <c r="D39" i="1"/>
  <c r="K39" i="1" s="1"/>
  <c r="D40" i="1"/>
  <c r="D46" i="1"/>
  <c r="K46" i="1" s="1"/>
  <c r="D35" i="1"/>
  <c r="K35" i="1" s="1"/>
  <c r="D36" i="1"/>
  <c r="K36" i="1" s="1"/>
  <c r="J22" i="1"/>
  <c r="D27" i="1"/>
  <c r="K27" i="1" s="1"/>
  <c r="D28" i="1"/>
  <c r="D29" i="1"/>
  <c r="K29" i="1" s="1"/>
  <c r="D30" i="1"/>
  <c r="K30" i="1" s="1"/>
  <c r="D31" i="1"/>
  <c r="K31" i="1" s="1"/>
  <c r="D32" i="1"/>
  <c r="K32" i="1" s="1"/>
  <c r="D34" i="1"/>
  <c r="D22" i="1"/>
  <c r="J28" i="1"/>
  <c r="D26" i="1"/>
  <c r="J26" i="1"/>
  <c r="K26" i="1" l="1"/>
  <c r="K28" i="1"/>
  <c r="K22" i="1"/>
</calcChain>
</file>

<file path=xl/sharedStrings.xml><?xml version="1.0" encoding="utf-8"?>
<sst xmlns="http://schemas.openxmlformats.org/spreadsheetml/2006/main" count="186" uniqueCount="168">
  <si>
    <t>Intitulé du module ou U.E.</t>
  </si>
  <si>
    <t>Nombre d'heures</t>
  </si>
  <si>
    <t>CM</t>
  </si>
  <si>
    <t>TD</t>
  </si>
  <si>
    <t>TP</t>
  </si>
  <si>
    <t>CM x nb.g</t>
  </si>
  <si>
    <t>TD x nb.g</t>
  </si>
  <si>
    <t>TP x nb.g</t>
  </si>
  <si>
    <t>Total</t>
  </si>
  <si>
    <t>Total en HTD</t>
  </si>
  <si>
    <t>TOTAL GÉNÉRAL</t>
  </si>
  <si>
    <t>Chimie</t>
  </si>
  <si>
    <t>Physique</t>
  </si>
  <si>
    <t>EEA</t>
  </si>
  <si>
    <t>Langues</t>
  </si>
  <si>
    <t>Année universitaire :</t>
  </si>
  <si>
    <t>Heures prévues dans la maquette :</t>
  </si>
  <si>
    <t>Biologie</t>
  </si>
  <si>
    <t>X</t>
  </si>
  <si>
    <t>Formule à retenir : =Recherchev(B13;Responsable;2)</t>
  </si>
  <si>
    <t>Responsable(s) :</t>
  </si>
  <si>
    <t>Claude-Annie TURLIER</t>
  </si>
  <si>
    <t>Odile FLEURY-BARKA</t>
  </si>
  <si>
    <t>Frédéric BOHR</t>
  </si>
  <si>
    <t>ST</t>
  </si>
  <si>
    <t>Laurent MARTINY</t>
  </si>
  <si>
    <t>Jean-Paul DEROIN</t>
  </si>
  <si>
    <t>Georges DURRY</t>
  </si>
  <si>
    <t>CEN</t>
  </si>
  <si>
    <t>L Pro ARE</t>
  </si>
  <si>
    <t>FEN</t>
  </si>
  <si>
    <t>VEN</t>
  </si>
  <si>
    <t>L Pro CMSII</t>
  </si>
  <si>
    <t>CBD</t>
  </si>
  <si>
    <t>L Pro Commerce</t>
  </si>
  <si>
    <t>CVS</t>
  </si>
  <si>
    <t>L Pro MQ2E</t>
  </si>
  <si>
    <t>L Pro SPRP</t>
  </si>
  <si>
    <t>L Pro TVA</t>
  </si>
  <si>
    <t>L1 BBTE</t>
  </si>
  <si>
    <t>L1 MI</t>
  </si>
  <si>
    <t>L1 PC</t>
  </si>
  <si>
    <t>L1 SPI</t>
  </si>
  <si>
    <t>Méca et GC</t>
  </si>
  <si>
    <t>Therm énergie</t>
  </si>
  <si>
    <t>L2 BBTE</t>
  </si>
  <si>
    <t>INFO</t>
  </si>
  <si>
    <t>L2 MI</t>
  </si>
  <si>
    <t>MATHS</t>
  </si>
  <si>
    <t>L2 PC</t>
  </si>
  <si>
    <t>L2 SPI</t>
  </si>
  <si>
    <t>BCP</t>
  </si>
  <si>
    <t>L3 BBTE</t>
  </si>
  <si>
    <t>BGSTU</t>
  </si>
  <si>
    <t>BIOCH</t>
  </si>
  <si>
    <t>EDD</t>
  </si>
  <si>
    <t>OENO</t>
  </si>
  <si>
    <t>L3 MI</t>
  </si>
  <si>
    <t>MATHS APPLI</t>
  </si>
  <si>
    <t>MATHS FOND</t>
  </si>
  <si>
    <t>MATHS INFO</t>
  </si>
  <si>
    <t>CHIMIE</t>
  </si>
  <si>
    <t>L3 PC</t>
  </si>
  <si>
    <t>PHYSIQUE</t>
  </si>
  <si>
    <t>SC. PHYS</t>
  </si>
  <si>
    <t>SEN FI</t>
  </si>
  <si>
    <t>L3 SEN</t>
  </si>
  <si>
    <t>SEN FC</t>
  </si>
  <si>
    <t>L3 SEN AE</t>
  </si>
  <si>
    <t>L3 SPI</t>
  </si>
  <si>
    <t>M1 ARE</t>
  </si>
  <si>
    <t>Bio - santé</t>
  </si>
  <si>
    <t>M1 BCS</t>
  </si>
  <si>
    <t>CSNM</t>
  </si>
  <si>
    <t>Enseigt biotechno</t>
  </si>
  <si>
    <t>GEDD</t>
  </si>
  <si>
    <t>RTS</t>
  </si>
  <si>
    <t>M1 EEA MI EEA</t>
  </si>
  <si>
    <t>GEIIAI</t>
  </si>
  <si>
    <t>M1 EEA MI INFO</t>
  </si>
  <si>
    <t>Enseigt maths</t>
  </si>
  <si>
    <t>M1 EEA MI MATHS</t>
  </si>
  <si>
    <t>MATHS ET INFO</t>
  </si>
  <si>
    <t>M1 SPI IAMC</t>
  </si>
  <si>
    <t>Biomécanique</t>
  </si>
  <si>
    <t>M1 SPI Méca et Thermique</t>
  </si>
  <si>
    <t>Génie Civil</t>
  </si>
  <si>
    <t>Enseigt physique</t>
  </si>
  <si>
    <t>M1 SPI Physique</t>
  </si>
  <si>
    <t>APAR</t>
  </si>
  <si>
    <t>M2 ARE PAR</t>
  </si>
  <si>
    <t>Enseigt SVT</t>
  </si>
  <si>
    <t>PROVIE</t>
  </si>
  <si>
    <t>VAR Pro</t>
  </si>
  <si>
    <t>M2 ARE VAR</t>
  </si>
  <si>
    <t>VAR Recherche</t>
  </si>
  <si>
    <t>Physiopath. Intercations cellule/envir</t>
  </si>
  <si>
    <t>M2 BCS Bio - santé</t>
  </si>
  <si>
    <t>Recherche Chimie moléculaire</t>
  </si>
  <si>
    <t>M2 BCS CSNM</t>
  </si>
  <si>
    <t>Instrumentation scientifique et bioimagerie</t>
  </si>
  <si>
    <t>M2 BCS IQBI</t>
  </si>
  <si>
    <t>Qualité bio-indus</t>
  </si>
  <si>
    <t>RTS Pro</t>
  </si>
  <si>
    <t>M2 BCS RTS</t>
  </si>
  <si>
    <t>RTS Recherche</t>
  </si>
  <si>
    <t>SQHE</t>
  </si>
  <si>
    <t>M2 BCS SQHEGS</t>
  </si>
  <si>
    <t>VGDDE</t>
  </si>
  <si>
    <t>CCI ARE</t>
  </si>
  <si>
    <t>M2 CCI</t>
  </si>
  <si>
    <t>CCI BCS</t>
  </si>
  <si>
    <t>CCI EEA MI</t>
  </si>
  <si>
    <t>CCI P.SPI</t>
  </si>
  <si>
    <t>M2 EEA MI EEA</t>
  </si>
  <si>
    <t>IICSE</t>
  </si>
  <si>
    <t>Recherche EEA</t>
  </si>
  <si>
    <t>SIC</t>
  </si>
  <si>
    <t>ASR</t>
  </si>
  <si>
    <t>M2 EEA MI INFO</t>
  </si>
  <si>
    <t>DAR</t>
  </si>
  <si>
    <t>IIC</t>
  </si>
  <si>
    <t>Recherche Info</t>
  </si>
  <si>
    <t>M2 EEA MI MATHS</t>
  </si>
  <si>
    <t>MMSI</t>
  </si>
  <si>
    <t>Recherche Maths</t>
  </si>
  <si>
    <t>SEP</t>
  </si>
  <si>
    <t>M2 SPI Méca et Thermique</t>
  </si>
  <si>
    <t>M2 SPI Physique</t>
  </si>
  <si>
    <t>Recherche Physique</t>
  </si>
  <si>
    <t>M2 Vins et Champagne</t>
  </si>
  <si>
    <t>Maths-Méca-Info</t>
  </si>
  <si>
    <t>AS</t>
  </si>
  <si>
    <t>ÉTAT GLOBAL</t>
  </si>
  <si>
    <t>CMI Bioraffinerie</t>
  </si>
  <si>
    <t>S DHONDT-CORDELIER</t>
  </si>
  <si>
    <t>CMIB0101 Anglais</t>
  </si>
  <si>
    <t>CMIB0102 Visite de laboratoire</t>
  </si>
  <si>
    <t>CMIB0201 Anglais</t>
  </si>
  <si>
    <t>CMIB0302 Visite de plateforme</t>
  </si>
  <si>
    <t>CMIB0303 Chimie organique</t>
  </si>
  <si>
    <t>CMIB0402 Mathématiques</t>
  </si>
  <si>
    <t>CMIB0602 Visite d'entreprise</t>
  </si>
  <si>
    <t>CMIB0702 Conférences et Séminaires</t>
  </si>
  <si>
    <t>CMIB0802 Conférences et Séminaires</t>
  </si>
  <si>
    <t>Responsable Master CMI (1/2h/etudiant)</t>
  </si>
  <si>
    <t>UE mutualisée avec CMI informatique</t>
  </si>
  <si>
    <t>CMIB0202 Projet*</t>
  </si>
  <si>
    <t>CMIB0301 Anglais*</t>
  </si>
  <si>
    <t>CMIB0401 Anglais*</t>
  </si>
  <si>
    <t>CMIB0501 Anglais*</t>
  </si>
  <si>
    <t>CMIB0601 Anglais*</t>
  </si>
  <si>
    <t>CMIB0502 Gestion de projet*</t>
  </si>
  <si>
    <t>CMIB0701 Anglais*</t>
  </si>
  <si>
    <t>CMIB0703 Bioéconomie*</t>
  </si>
  <si>
    <t>CMIB0801 Anglais*</t>
  </si>
  <si>
    <t>CMIB0804 Management*</t>
  </si>
  <si>
    <t>CMIB0901 Anglais*</t>
  </si>
  <si>
    <t>UE* réalisée tout ou en partie par un vacataire</t>
  </si>
  <si>
    <t>CMIB0902 Projet intégrateur</t>
  </si>
  <si>
    <t>CMIB0603 Projet intégrateur</t>
  </si>
  <si>
    <t>CMIB0604 Stage</t>
  </si>
  <si>
    <t>CMIB0803 Stage</t>
  </si>
  <si>
    <t>CMIB0403 Stage</t>
  </si>
  <si>
    <t>CMIB0502 Gestion de projet*/2</t>
  </si>
  <si>
    <t>Responsable Licence 1 CMI</t>
  </si>
  <si>
    <t>Responsable Licence 2 CMI</t>
  </si>
  <si>
    <t>Responsable Licence 3 CMI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</si>
</sst>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9"/>
      <color rgb="FF00B0F0"/>
      <name val="Arial"/>
      <family val="2"/>
    </font>
    <font>
      <sz val="10"/>
      <color rgb="FF00B0F0"/>
      <name val="Arial"/>
      <family val="2"/>
    </font>
    <font>
      <sz val="9"/>
      <color rgb="FF92D050"/>
      <name val="Arial"/>
      <family val="2"/>
    </font>
    <font>
      <sz val="10"/>
      <color rgb="FF92D050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/>
    <xf numFmtId="0" fontId="0" fillId="0" borderId="0" xfId="0" quotePrefix="1" applyAlignment="1">
      <alignment horizontal="left" vertical="center"/>
    </xf>
    <xf numFmtId="0" fontId="1" fillId="0" borderId="0" xfId="0" quotePrefix="1" applyFont="1" applyAlignme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quotePrefix="1" applyAlignment="1">
      <alignment horizontal="left" vertical="center" indent="8"/>
    </xf>
    <xf numFmtId="0" fontId="0" fillId="0" borderId="0" xfId="0" quotePrefix="1" applyAlignment="1">
      <alignment horizontal="left" vertical="center" indent="12"/>
    </xf>
    <xf numFmtId="0" fontId="5" fillId="0" borderId="0" xfId="0" quotePrefix="1" applyFont="1" applyAlignment="1">
      <alignment horizontal="left"/>
    </xf>
    <xf numFmtId="0" fontId="5" fillId="0" borderId="0" xfId="0" applyFont="1"/>
    <xf numFmtId="0" fontId="1" fillId="0" borderId="0" xfId="0" applyFont="1" applyAlignment="1" applyProtection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0" fillId="0" borderId="0" xfId="0" applyAlignment="1">
      <alignment horizontal="left" vertical="center" indent="8"/>
    </xf>
    <xf numFmtId="0" fontId="0" fillId="2" borderId="8" xfId="0" applyFill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6" fillId="0" borderId="3" xfId="0" applyFont="1" applyBorder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/>
    </xf>
    <xf numFmtId="0" fontId="0" fillId="0" borderId="0" xfId="0" applyFill="1"/>
    <xf numFmtId="0" fontId="9" fillId="0" borderId="3" xfId="0" applyFont="1" applyBorder="1" applyAlignment="1" applyProtection="1">
      <alignment horizontal="center"/>
    </xf>
    <xf numFmtId="0" fontId="10" fillId="0" borderId="0" xfId="0" applyFont="1"/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1" fillId="0" borderId="3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/>
    </xf>
    <xf numFmtId="0" fontId="12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horizontal="center"/>
    </xf>
    <xf numFmtId="0" fontId="14" fillId="0" borderId="3" xfId="0" applyFont="1" applyBorder="1" applyProtection="1">
      <protection locked="0"/>
    </xf>
    <xf numFmtId="0" fontId="15" fillId="0" borderId="0" xfId="0" applyFont="1"/>
    <xf numFmtId="0" fontId="16" fillId="0" borderId="3" xfId="0" applyFont="1" applyFill="1" applyBorder="1" applyProtection="1">
      <protection locked="0"/>
    </xf>
    <xf numFmtId="0" fontId="16" fillId="0" borderId="3" xfId="0" applyFont="1" applyBorder="1" applyProtection="1">
      <protection locked="0"/>
    </xf>
    <xf numFmtId="0" fontId="16" fillId="0" borderId="3" xfId="0" applyFont="1" applyFill="1" applyBorder="1" applyAlignment="1" applyProtection="1">
      <alignment horizontal="center"/>
      <protection locked="0"/>
    </xf>
    <xf numFmtId="0" fontId="16" fillId="0" borderId="3" xfId="0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hidden="1"/>
    </xf>
    <xf numFmtId="0" fontId="16" fillId="0" borderId="3" xfId="0" applyFont="1" applyBorder="1" applyAlignment="1" applyProtection="1">
      <alignment horizontal="center"/>
    </xf>
    <xf numFmtId="0" fontId="16" fillId="0" borderId="3" xfId="0" applyFont="1" applyFill="1" applyBorder="1" applyAlignment="1" applyProtection="1">
      <alignment horizontal="center"/>
    </xf>
    <xf numFmtId="0" fontId="16" fillId="0" borderId="3" xfId="0" applyFont="1" applyFill="1" applyBorder="1" applyAlignment="1" applyProtection="1">
      <alignment horizontal="center" vertical="center"/>
    </xf>
    <xf numFmtId="0" fontId="13" fillId="0" borderId="0" xfId="0" applyFont="1"/>
    <xf numFmtId="0" fontId="16" fillId="0" borderId="13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  <protection hidden="1"/>
    </xf>
    <xf numFmtId="0" fontId="14" fillId="0" borderId="13" xfId="0" applyFont="1" applyBorder="1" applyAlignment="1" applyProtection="1">
      <alignment horizontal="center" vertic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/>
      <protection hidden="1"/>
    </xf>
    <xf numFmtId="0" fontId="1" fillId="0" borderId="16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" fontId="1" fillId="0" borderId="10" xfId="0" applyNumberFormat="1" applyFont="1" applyBorder="1" applyAlignment="1" applyProtection="1">
      <alignment horizontal="center" vertical="center"/>
      <protection locked="0"/>
    </xf>
    <xf numFmtId="1" fontId="1" fillId="0" borderId="12" xfId="0" applyNumberFormat="1" applyFont="1" applyBorder="1" applyAlignment="1" applyProtection="1">
      <alignment horizontal="center" vertical="center"/>
      <protection locked="0"/>
    </xf>
    <xf numFmtId="2" fontId="1" fillId="0" borderId="0" xfId="0" quotePrefix="1" applyNumberFormat="1" applyFon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</xf>
    <xf numFmtId="0" fontId="1" fillId="0" borderId="0" xfId="0" quotePrefix="1" applyFont="1" applyAlignment="1">
      <alignment horizontal="center"/>
    </xf>
    <xf numFmtId="0" fontId="0" fillId="0" borderId="0" xfId="0" quotePrefix="1" applyAlignment="1" applyProtection="1">
      <alignment horizontal="left" vertical="center" indent="8"/>
      <protection locked="0"/>
    </xf>
    <xf numFmtId="0" fontId="0" fillId="0" borderId="0" xfId="0" applyAlignment="1" applyProtection="1">
      <alignment horizontal="left" vertical="center" indent="8"/>
      <protection locked="0"/>
    </xf>
  </cellXfs>
  <cellStyles count="6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9</xdr:row>
      <xdr:rowOff>2540</xdr:rowOff>
    </xdr:from>
    <xdr:to>
      <xdr:col>0</xdr:col>
      <xdr:colOff>952634</xdr:colOff>
      <xdr:row>9</xdr:row>
      <xdr:rowOff>180041</xdr:rowOff>
    </xdr:to>
    <xdr:sp macro="" textlink="">
      <xdr:nvSpPr>
        <xdr:cNvPr id="1084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7620" y="1592580"/>
          <a:ext cx="84582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Département :</a:t>
          </a:r>
        </a:p>
      </xdr:txBody>
    </xdr:sp>
    <xdr:clientData/>
  </xdr:twoCellAnchor>
  <xdr:twoCellAnchor>
    <xdr:from>
      <xdr:col>0</xdr:col>
      <xdr:colOff>7620</xdr:colOff>
      <xdr:row>10</xdr:row>
      <xdr:rowOff>2540</xdr:rowOff>
    </xdr:from>
    <xdr:to>
      <xdr:col>0</xdr:col>
      <xdr:colOff>661690</xdr:colOff>
      <xdr:row>10</xdr:row>
      <xdr:rowOff>186729</xdr:rowOff>
    </xdr:to>
    <xdr:sp macro="" textlink="">
      <xdr:nvSpPr>
        <xdr:cNvPr id="1085" name="Text Box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7620" y="1790700"/>
          <a:ext cx="58674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Diplôme :</a:t>
          </a:r>
        </a:p>
      </xdr:txBody>
    </xdr:sp>
    <xdr:clientData/>
  </xdr:twoCellAnchor>
  <xdr:twoCellAnchor>
    <xdr:from>
      <xdr:col>0</xdr:col>
      <xdr:colOff>0</xdr:colOff>
      <xdr:row>12</xdr:row>
      <xdr:rowOff>10160</xdr:rowOff>
    </xdr:from>
    <xdr:to>
      <xdr:col>0</xdr:col>
      <xdr:colOff>1252449</xdr:colOff>
      <xdr:row>13</xdr:row>
      <xdr:rowOff>5080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0" y="2194560"/>
          <a:ext cx="11277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Nombre d'étudiant :</a:t>
          </a:r>
        </a:p>
      </xdr:txBody>
    </xdr:sp>
    <xdr:clientData/>
  </xdr:twoCellAnchor>
  <xdr:twoCellAnchor editAs="absolute">
    <xdr:from>
      <xdr:col>0</xdr:col>
      <xdr:colOff>152400</xdr:colOff>
      <xdr:row>0</xdr:row>
      <xdr:rowOff>88900</xdr:rowOff>
    </xdr:from>
    <xdr:to>
      <xdr:col>0</xdr:col>
      <xdr:colOff>1803400</xdr:colOff>
      <xdr:row>5</xdr:row>
      <xdr:rowOff>114300</xdr:rowOff>
    </xdr:to>
    <xdr:pic>
      <xdr:nvPicPr>
        <xdr:cNvPr id="1247" name="Picture 99" descr="URCAvec photoschop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8900"/>
          <a:ext cx="1651000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11</xdr:col>
      <xdr:colOff>317500</xdr:colOff>
      <xdr:row>1</xdr:row>
      <xdr:rowOff>25400</xdr:rowOff>
    </xdr:from>
    <xdr:to>
      <xdr:col>12</xdr:col>
      <xdr:colOff>787400</xdr:colOff>
      <xdr:row>6</xdr:row>
      <xdr:rowOff>88900</xdr:rowOff>
    </xdr:to>
    <xdr:pic>
      <xdr:nvPicPr>
        <xdr:cNvPr id="1248" name="Picture 100" descr="Sciences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177800"/>
          <a:ext cx="1295400" cy="82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7620</xdr:colOff>
      <xdr:row>11</xdr:row>
      <xdr:rowOff>2540</xdr:rowOff>
    </xdr:from>
    <xdr:to>
      <xdr:col>0</xdr:col>
      <xdr:colOff>783842</xdr:colOff>
      <xdr:row>11</xdr:row>
      <xdr:rowOff>186729</xdr:rowOff>
    </xdr:to>
    <xdr:sp macro="" textlink="">
      <xdr:nvSpPr>
        <xdr:cNvPr id="1127" name="Text Box 103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7620" y="1988820"/>
          <a:ext cx="69342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Parcours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7:AB66"/>
  <sheetViews>
    <sheetView showZeros="0" tabSelected="1" topLeftCell="A33" zoomScale="150" zoomScaleNormal="150" zoomScalePageLayoutView="150" workbookViewId="0">
      <selection activeCell="K56" sqref="K56"/>
    </sheetView>
  </sheetViews>
  <sheetFormatPr baseColWidth="10" defaultRowHeight="13" x14ac:dyDescent="0.15"/>
  <cols>
    <col min="1" max="1" width="27.33203125" customWidth="1"/>
    <col min="2" max="10" width="4.6640625" customWidth="1"/>
    <col min="11" max="11" width="5" customWidth="1"/>
  </cols>
  <sheetData>
    <row r="7" spans="1:12" ht="14" thickBot="1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2" ht="19" thickBot="1" x14ac:dyDescent="0.25">
      <c r="A8" s="75" t="s">
        <v>133</v>
      </c>
      <c r="B8" s="76"/>
      <c r="C8" s="76"/>
      <c r="D8" s="76"/>
      <c r="E8" s="76"/>
      <c r="F8" s="76"/>
      <c r="G8" s="76"/>
      <c r="H8" s="76"/>
      <c r="I8" s="76"/>
      <c r="J8" s="76"/>
      <c r="K8" s="77"/>
    </row>
    <row r="10" spans="1:12" s="1" customFormat="1" ht="15.75" customHeight="1" x14ac:dyDescent="0.15">
      <c r="A10" s="83" t="s">
        <v>17</v>
      </c>
      <c r="B10" s="83"/>
      <c r="C10" s="83"/>
      <c r="D10" s="9"/>
      <c r="E10" s="19"/>
      <c r="F10" s="19"/>
      <c r="I10" s="4" t="s">
        <v>15</v>
      </c>
      <c r="K10" s="43"/>
      <c r="L10" s="13"/>
    </row>
    <row r="11" spans="1:12" s="1" customFormat="1" ht="15.75" customHeight="1" x14ac:dyDescent="0.15">
      <c r="A11" s="84" t="s">
        <v>134</v>
      </c>
      <c r="B11" s="84"/>
      <c r="C11" s="84"/>
      <c r="D11" s="84"/>
      <c r="E11" s="84"/>
      <c r="F11" s="84"/>
      <c r="G11" s="8"/>
      <c r="I11" s="4"/>
    </row>
    <row r="12" spans="1:12" s="1" customFormat="1" ht="15.75" customHeight="1" thickBot="1" x14ac:dyDescent="0.2">
      <c r="A12" s="84"/>
      <c r="B12" s="84"/>
      <c r="C12" s="84"/>
      <c r="D12" s="84"/>
      <c r="E12" s="84"/>
      <c r="F12" s="84"/>
      <c r="G12" s="8"/>
      <c r="I12" s="4"/>
    </row>
    <row r="13" spans="1:12" ht="14" thickBot="1" x14ac:dyDescent="0.2">
      <c r="A13" s="10"/>
      <c r="B13" s="78"/>
      <c r="C13" s="79"/>
      <c r="D13" s="1"/>
      <c r="E13" s="1"/>
      <c r="F13" s="1"/>
      <c r="G13" s="1"/>
      <c r="H13" s="1"/>
      <c r="J13" s="1"/>
      <c r="K13" s="1"/>
    </row>
    <row r="15" spans="1:12" x14ac:dyDescent="0.15">
      <c r="B15" s="82" t="s">
        <v>20</v>
      </c>
      <c r="C15" s="82"/>
      <c r="D15" s="82"/>
      <c r="E15" s="82"/>
      <c r="F15" s="80" t="s">
        <v>135</v>
      </c>
      <c r="G15" s="81"/>
      <c r="H15" s="81"/>
      <c r="I15" s="81"/>
      <c r="J15" s="81"/>
    </row>
    <row r="16" spans="1:12" x14ac:dyDescent="0.15">
      <c r="A16" s="5"/>
      <c r="B16" s="74" t="s">
        <v>16</v>
      </c>
      <c r="C16" s="74"/>
      <c r="D16" s="74"/>
      <c r="E16" s="74"/>
      <c r="F16" s="74"/>
      <c r="G16" s="74"/>
      <c r="H16" s="74"/>
      <c r="I16" s="73"/>
      <c r="J16" s="73"/>
    </row>
    <row r="17" spans="1:28" s="1" customFormat="1" ht="13.5" customHeight="1" x14ac:dyDescent="0.15">
      <c r="A17"/>
      <c r="B17"/>
      <c r="C17"/>
      <c r="D17"/>
      <c r="E17"/>
      <c r="F17"/>
      <c r="G17"/>
      <c r="H17"/>
      <c r="I17"/>
      <c r="J17"/>
      <c r="K17"/>
    </row>
    <row r="18" spans="1:28" s="1" customFormat="1" x14ac:dyDescent="0.15">
      <c r="A18" s="64" t="s">
        <v>0</v>
      </c>
      <c r="B18" s="67" t="s">
        <v>1</v>
      </c>
      <c r="C18" s="67"/>
      <c r="D18" s="67"/>
      <c r="E18" s="67"/>
      <c r="F18" s="67"/>
      <c r="G18" s="67"/>
      <c r="H18" s="67"/>
      <c r="I18" s="67"/>
      <c r="J18" s="67"/>
      <c r="K18" s="70" t="s">
        <v>9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s="1" customFormat="1" ht="29.25" customHeight="1" x14ac:dyDescent="0.15">
      <c r="A19" s="64"/>
      <c r="B19" s="67" t="s">
        <v>2</v>
      </c>
      <c r="C19" s="67"/>
      <c r="D19" s="67"/>
      <c r="E19" s="67" t="s">
        <v>3</v>
      </c>
      <c r="F19" s="67"/>
      <c r="G19" s="67"/>
      <c r="H19" s="67" t="s">
        <v>4</v>
      </c>
      <c r="I19" s="67"/>
      <c r="J19" s="67"/>
      <c r="K19" s="70"/>
    </row>
    <row r="20" spans="1:28" x14ac:dyDescent="0.15">
      <c r="A20" s="64"/>
      <c r="B20" s="65" t="s">
        <v>5</v>
      </c>
      <c r="C20" s="65"/>
      <c r="D20" s="7" t="s">
        <v>8</v>
      </c>
      <c r="E20" s="66" t="s">
        <v>6</v>
      </c>
      <c r="F20" s="66"/>
      <c r="G20" s="7" t="s">
        <v>8</v>
      </c>
      <c r="H20" s="66" t="s">
        <v>7</v>
      </c>
      <c r="I20" s="66"/>
      <c r="J20" s="7" t="s">
        <v>8</v>
      </c>
      <c r="K20" s="70"/>
    </row>
    <row r="21" spans="1:28" x14ac:dyDescent="0.15">
      <c r="A21" s="21"/>
      <c r="B21" s="22"/>
      <c r="C21" s="22"/>
      <c r="D21" s="22"/>
      <c r="E21" s="23"/>
      <c r="F21" s="23"/>
      <c r="G21" s="22"/>
      <c r="H21" s="23"/>
      <c r="I21" s="23"/>
      <c r="J21" s="22"/>
      <c r="K21" s="39"/>
    </row>
    <row r="22" spans="1:28" s="35" customFormat="1" x14ac:dyDescent="0.15">
      <c r="A22" s="47" t="s">
        <v>165</v>
      </c>
      <c r="B22" s="33"/>
      <c r="C22" s="33"/>
      <c r="D22" s="31">
        <f>B22*C22</f>
        <v>0</v>
      </c>
      <c r="E22" s="49">
        <v>8</v>
      </c>
      <c r="F22" s="49">
        <v>1</v>
      </c>
      <c r="G22" s="49">
        <v>8</v>
      </c>
      <c r="H22" s="49"/>
      <c r="I22" s="49"/>
      <c r="J22" s="50">
        <f t="shared" ref="J22" si="0">H22*I22</f>
        <v>0</v>
      </c>
      <c r="K22" s="52">
        <f>(D22*1.5)+G22+J22</f>
        <v>8</v>
      </c>
    </row>
    <row r="23" spans="1:28" s="35" customFormat="1" x14ac:dyDescent="0.15">
      <c r="A23" s="47" t="s">
        <v>166</v>
      </c>
      <c r="B23" s="33"/>
      <c r="C23" s="33"/>
      <c r="D23" s="31">
        <f>B23*C23</f>
        <v>0</v>
      </c>
      <c r="E23" s="49">
        <v>8</v>
      </c>
      <c r="F23" s="49">
        <v>1</v>
      </c>
      <c r="G23" s="49">
        <v>8</v>
      </c>
      <c r="H23" s="49"/>
      <c r="I23" s="49"/>
      <c r="J23" s="50">
        <f t="shared" ref="J23" si="1">H23*I23</f>
        <v>0</v>
      </c>
      <c r="K23" s="52">
        <f>(D23*1.5)+G23+J23</f>
        <v>8</v>
      </c>
    </row>
    <row r="24" spans="1:28" s="35" customFormat="1" x14ac:dyDescent="0.15">
      <c r="A24" s="47" t="s">
        <v>167</v>
      </c>
      <c r="B24" s="33"/>
      <c r="C24" s="33"/>
      <c r="D24" s="31">
        <f>B24*C24</f>
        <v>0</v>
      </c>
      <c r="E24" s="49">
        <v>8</v>
      </c>
      <c r="F24" s="49">
        <v>1</v>
      </c>
      <c r="G24" s="49">
        <v>8</v>
      </c>
      <c r="H24" s="49"/>
      <c r="I24" s="49"/>
      <c r="J24" s="50">
        <f t="shared" ref="J24" si="2">H24*I24</f>
        <v>0</v>
      </c>
      <c r="K24" s="52">
        <f>(D24*1.5)+G24+J24</f>
        <v>8</v>
      </c>
    </row>
    <row r="25" spans="1:28" s="35" customFormat="1" x14ac:dyDescent="0.15">
      <c r="A25" s="47" t="s">
        <v>145</v>
      </c>
      <c r="B25" s="33"/>
      <c r="C25" s="33"/>
      <c r="D25" s="31"/>
      <c r="E25" s="49">
        <v>8</v>
      </c>
      <c r="F25" s="49">
        <v>1</v>
      </c>
      <c r="G25" s="49">
        <v>8</v>
      </c>
      <c r="H25" s="49"/>
      <c r="I25" s="49"/>
      <c r="J25" s="50"/>
      <c r="K25" s="52">
        <f>(D25*1.5)+G25+J25</f>
        <v>8</v>
      </c>
    </row>
    <row r="26" spans="1:28" x14ac:dyDescent="0.15">
      <c r="A26" s="48"/>
      <c r="B26" s="25"/>
      <c r="C26" s="25"/>
      <c r="D26" s="26">
        <f>B26*C26</f>
        <v>0</v>
      </c>
      <c r="E26" s="51"/>
      <c r="F26" s="51"/>
      <c r="G26" s="53"/>
      <c r="H26" s="51"/>
      <c r="I26" s="51"/>
      <c r="J26" s="50">
        <f>H26*I26</f>
        <v>0</v>
      </c>
      <c r="K26" s="52">
        <f t="shared" ref="K26:K46" si="3">(D26*1.5)+G26+J26</f>
        <v>0</v>
      </c>
    </row>
    <row r="27" spans="1:28" s="30" customFormat="1" x14ac:dyDescent="0.15">
      <c r="A27" s="47" t="s">
        <v>136</v>
      </c>
      <c r="B27" s="28"/>
      <c r="C27" s="28"/>
      <c r="D27" s="29">
        <f t="shared" ref="D27:D39" si="4">B27*C27</f>
        <v>0</v>
      </c>
      <c r="E27" s="49">
        <v>20</v>
      </c>
      <c r="F27" s="49">
        <v>1</v>
      </c>
      <c r="G27" s="54">
        <v>20</v>
      </c>
      <c r="H27" s="49"/>
      <c r="I27" s="49"/>
      <c r="J27" s="55"/>
      <c r="K27" s="52">
        <f t="shared" si="3"/>
        <v>20</v>
      </c>
    </row>
    <row r="28" spans="1:28" x14ac:dyDescent="0.15">
      <c r="A28" s="48" t="s">
        <v>137</v>
      </c>
      <c r="B28" s="25"/>
      <c r="C28" s="25"/>
      <c r="D28" s="26">
        <f t="shared" si="4"/>
        <v>0</v>
      </c>
      <c r="E28" s="51"/>
      <c r="F28" s="51"/>
      <c r="G28" s="53"/>
      <c r="H28" s="51">
        <v>10</v>
      </c>
      <c r="I28" s="51">
        <v>1</v>
      </c>
      <c r="J28" s="50">
        <f>H28*I28</f>
        <v>10</v>
      </c>
      <c r="K28" s="52">
        <f t="shared" si="3"/>
        <v>10</v>
      </c>
    </row>
    <row r="29" spans="1:28" s="30" customFormat="1" x14ac:dyDescent="0.15">
      <c r="A29" s="47" t="s">
        <v>138</v>
      </c>
      <c r="B29" s="28"/>
      <c r="C29" s="28"/>
      <c r="D29" s="29">
        <f t="shared" si="4"/>
        <v>0</v>
      </c>
      <c r="E29" s="49">
        <v>7</v>
      </c>
      <c r="F29" s="49">
        <v>1</v>
      </c>
      <c r="G29" s="54">
        <v>7</v>
      </c>
      <c r="H29" s="49"/>
      <c r="I29" s="49"/>
      <c r="J29" s="55"/>
      <c r="K29" s="52">
        <f t="shared" si="3"/>
        <v>7</v>
      </c>
    </row>
    <row r="30" spans="1:28" s="32" customFormat="1" x14ac:dyDescent="0.15">
      <c r="A30" s="48" t="s">
        <v>147</v>
      </c>
      <c r="B30" s="34"/>
      <c r="C30" s="34"/>
      <c r="D30" s="31">
        <f t="shared" si="4"/>
        <v>0</v>
      </c>
      <c r="E30" s="51"/>
      <c r="F30" s="51"/>
      <c r="G30" s="53"/>
      <c r="H30" s="51">
        <v>40</v>
      </c>
      <c r="I30" s="51">
        <v>1</v>
      </c>
      <c r="J30" s="50">
        <v>40</v>
      </c>
      <c r="K30" s="52">
        <f t="shared" si="3"/>
        <v>40</v>
      </c>
    </row>
    <row r="31" spans="1:28" x14ac:dyDescent="0.15">
      <c r="A31" s="48"/>
      <c r="B31" s="25"/>
      <c r="C31" s="25"/>
      <c r="D31" s="26">
        <f t="shared" si="4"/>
        <v>0</v>
      </c>
      <c r="E31" s="51"/>
      <c r="F31" s="51"/>
      <c r="G31" s="53"/>
      <c r="H31" s="51"/>
      <c r="I31" s="51"/>
      <c r="J31" s="50"/>
      <c r="K31" s="52">
        <f t="shared" si="3"/>
        <v>0</v>
      </c>
    </row>
    <row r="32" spans="1:28" x14ac:dyDescent="0.15">
      <c r="A32" s="48" t="s">
        <v>148</v>
      </c>
      <c r="B32" s="25"/>
      <c r="C32" s="25"/>
      <c r="D32" s="26">
        <f t="shared" si="4"/>
        <v>0</v>
      </c>
      <c r="E32" s="51">
        <v>7</v>
      </c>
      <c r="F32" s="51">
        <v>1</v>
      </c>
      <c r="G32" s="53">
        <v>7</v>
      </c>
      <c r="H32" s="51"/>
      <c r="I32" s="51"/>
      <c r="J32" s="50"/>
      <c r="K32" s="52">
        <f t="shared" si="3"/>
        <v>7</v>
      </c>
    </row>
    <row r="33" spans="1:12" x14ac:dyDescent="0.15">
      <c r="A33" s="48" t="s">
        <v>139</v>
      </c>
      <c r="B33" s="25"/>
      <c r="C33" s="25"/>
      <c r="D33" s="26">
        <f t="shared" ref="D33" si="5">B33*C33</f>
        <v>0</v>
      </c>
      <c r="E33" s="51"/>
      <c r="F33" s="51"/>
      <c r="G33" s="53"/>
      <c r="H33" s="51">
        <v>10</v>
      </c>
      <c r="I33" s="51">
        <v>1</v>
      </c>
      <c r="J33" s="50">
        <v>10</v>
      </c>
      <c r="K33" s="52">
        <f t="shared" si="3"/>
        <v>10</v>
      </c>
    </row>
    <row r="34" spans="1:12" x14ac:dyDescent="0.15">
      <c r="A34" s="48" t="s">
        <v>140</v>
      </c>
      <c r="B34" s="25">
        <v>10</v>
      </c>
      <c r="C34" s="25">
        <v>1</v>
      </c>
      <c r="D34" s="26">
        <f t="shared" si="4"/>
        <v>10</v>
      </c>
      <c r="E34" s="51">
        <v>10</v>
      </c>
      <c r="F34" s="51">
        <v>1</v>
      </c>
      <c r="G34" s="53">
        <v>10</v>
      </c>
      <c r="H34" s="51"/>
      <c r="I34" s="51"/>
      <c r="J34" s="50"/>
      <c r="K34" s="52">
        <f>(D34*1.5)+G34+J34</f>
        <v>25</v>
      </c>
    </row>
    <row r="35" spans="1:12" x14ac:dyDescent="0.15">
      <c r="A35" s="48" t="s">
        <v>149</v>
      </c>
      <c r="B35" s="25"/>
      <c r="C35" s="25"/>
      <c r="D35" s="26">
        <f t="shared" si="4"/>
        <v>0</v>
      </c>
      <c r="E35" s="51">
        <v>7</v>
      </c>
      <c r="F35" s="51">
        <v>7</v>
      </c>
      <c r="G35" s="53">
        <v>7</v>
      </c>
      <c r="H35" s="51"/>
      <c r="I35" s="51"/>
      <c r="J35" s="50"/>
      <c r="K35" s="52">
        <f t="shared" si="3"/>
        <v>7</v>
      </c>
    </row>
    <row r="36" spans="1:12" x14ac:dyDescent="0.15">
      <c r="A36" s="48" t="s">
        <v>141</v>
      </c>
      <c r="B36" s="25"/>
      <c r="C36" s="25"/>
      <c r="D36" s="26">
        <f t="shared" si="4"/>
        <v>0</v>
      </c>
      <c r="E36" s="51">
        <v>20</v>
      </c>
      <c r="F36" s="51">
        <v>1</v>
      </c>
      <c r="G36" s="53">
        <v>20</v>
      </c>
      <c r="H36" s="51"/>
      <c r="I36" s="51"/>
      <c r="J36" s="50"/>
      <c r="K36" s="52">
        <f t="shared" si="3"/>
        <v>20</v>
      </c>
    </row>
    <row r="37" spans="1:12" s="38" customFormat="1" x14ac:dyDescent="0.15">
      <c r="A37" s="48" t="s">
        <v>163</v>
      </c>
      <c r="B37" s="36"/>
      <c r="C37" s="36"/>
      <c r="D37" s="37">
        <f t="shared" si="4"/>
        <v>0</v>
      </c>
      <c r="E37" s="51"/>
      <c r="F37" s="51"/>
      <c r="G37" s="53"/>
      <c r="H37" s="51">
        <v>10</v>
      </c>
      <c r="I37" s="51">
        <v>1</v>
      </c>
      <c r="J37" s="50">
        <v>10</v>
      </c>
      <c r="K37" s="52">
        <f t="shared" si="3"/>
        <v>10</v>
      </c>
    </row>
    <row r="38" spans="1:12" x14ac:dyDescent="0.15">
      <c r="A38" s="24"/>
      <c r="B38" s="25"/>
      <c r="C38" s="25"/>
      <c r="D38" s="26">
        <f t="shared" si="4"/>
        <v>0</v>
      </c>
      <c r="E38" s="25"/>
      <c r="F38" s="25"/>
      <c r="G38" s="26"/>
      <c r="H38" s="25"/>
      <c r="I38" s="25"/>
      <c r="J38" s="27"/>
      <c r="K38" s="40">
        <f t="shared" si="3"/>
        <v>0</v>
      </c>
    </row>
    <row r="39" spans="1:12" x14ac:dyDescent="0.15">
      <c r="A39" s="24" t="s">
        <v>150</v>
      </c>
      <c r="B39" s="25"/>
      <c r="C39" s="25"/>
      <c r="D39" s="26">
        <f t="shared" si="4"/>
        <v>0</v>
      </c>
      <c r="E39" s="25">
        <v>7</v>
      </c>
      <c r="F39" s="25">
        <v>1</v>
      </c>
      <c r="G39" s="26">
        <v>7</v>
      </c>
      <c r="H39" s="25"/>
      <c r="I39" s="25"/>
      <c r="J39" s="27"/>
      <c r="K39" s="52">
        <f t="shared" si="3"/>
        <v>7</v>
      </c>
    </row>
    <row r="40" spans="1:12" x14ac:dyDescent="0.15">
      <c r="A40" s="45" t="s">
        <v>152</v>
      </c>
      <c r="B40" s="58">
        <v>10</v>
      </c>
      <c r="C40" s="58">
        <v>1</v>
      </c>
      <c r="D40" s="59">
        <f>B40*C40</f>
        <v>10</v>
      </c>
      <c r="E40" s="58">
        <v>10</v>
      </c>
      <c r="F40" s="58">
        <v>1</v>
      </c>
      <c r="G40" s="59">
        <v>10</v>
      </c>
      <c r="H40" s="58"/>
      <c r="I40" s="58"/>
      <c r="J40" s="60"/>
      <c r="K40" s="61"/>
      <c r="L40" s="12"/>
    </row>
    <row r="41" spans="1:12" x14ac:dyDescent="0.15">
      <c r="A41" s="45" t="s">
        <v>164</v>
      </c>
      <c r="B41" s="46"/>
      <c r="C41" s="46"/>
      <c r="D41" s="46"/>
      <c r="E41" s="46"/>
      <c r="F41" s="46"/>
      <c r="G41" s="46"/>
      <c r="H41" s="46"/>
      <c r="I41" s="46"/>
      <c r="J41" s="46"/>
      <c r="K41" s="46">
        <v>12.5</v>
      </c>
    </row>
    <row r="42" spans="1:12" x14ac:dyDescent="0.15">
      <c r="A42" s="24" t="s">
        <v>151</v>
      </c>
      <c r="B42" s="25"/>
      <c r="C42" s="25"/>
      <c r="D42" s="26"/>
      <c r="E42" s="25">
        <v>7</v>
      </c>
      <c r="F42" s="25">
        <v>1</v>
      </c>
      <c r="G42" s="26">
        <v>7</v>
      </c>
      <c r="H42" s="25"/>
      <c r="I42" s="25"/>
      <c r="J42" s="27"/>
      <c r="K42" s="52">
        <f t="shared" si="3"/>
        <v>7</v>
      </c>
    </row>
    <row r="43" spans="1:12" s="56" customFormat="1" x14ac:dyDescent="0.15">
      <c r="A43" s="48" t="s">
        <v>142</v>
      </c>
      <c r="B43" s="51"/>
      <c r="C43" s="51"/>
      <c r="D43" s="53"/>
      <c r="E43" s="51"/>
      <c r="F43" s="51"/>
      <c r="G43" s="53"/>
      <c r="H43" s="51">
        <v>10</v>
      </c>
      <c r="I43" s="51">
        <v>1</v>
      </c>
      <c r="J43" s="50">
        <v>10</v>
      </c>
      <c r="K43" s="52">
        <f t="shared" si="3"/>
        <v>10</v>
      </c>
    </row>
    <row r="44" spans="1:12" s="32" customFormat="1" x14ac:dyDescent="0.15">
      <c r="A44" s="45" t="s">
        <v>160</v>
      </c>
      <c r="B44" s="58"/>
      <c r="C44" s="58"/>
      <c r="D44" s="59">
        <f t="shared" ref="D44" si="6">B44*C44</f>
        <v>0</v>
      </c>
      <c r="E44" s="58"/>
      <c r="F44" s="58"/>
      <c r="G44" s="59"/>
      <c r="H44" s="58">
        <v>15</v>
      </c>
      <c r="I44" s="58">
        <v>1</v>
      </c>
      <c r="J44" s="60">
        <v>15</v>
      </c>
      <c r="K44" s="61"/>
    </row>
    <row r="45" spans="1:12" s="32" customFormat="1" x14ac:dyDescent="0.15">
      <c r="A45" s="45" t="s">
        <v>160</v>
      </c>
      <c r="B45" s="58"/>
      <c r="C45" s="58"/>
      <c r="D45" s="59"/>
      <c r="E45" s="58"/>
      <c r="F45" s="58"/>
      <c r="G45" s="59"/>
      <c r="H45" s="58"/>
      <c r="I45" s="58"/>
      <c r="J45" s="60"/>
      <c r="K45" s="61">
        <v>7.5</v>
      </c>
    </row>
    <row r="46" spans="1:12" s="38" customFormat="1" x14ac:dyDescent="0.15">
      <c r="A46" s="48" t="s">
        <v>161</v>
      </c>
      <c r="B46" s="36"/>
      <c r="C46" s="36"/>
      <c r="D46" s="37">
        <f t="shared" ref="D46" si="7">B46*C46</f>
        <v>0</v>
      </c>
      <c r="E46" s="36"/>
      <c r="F46" s="36"/>
      <c r="G46" s="37"/>
      <c r="H46" s="51">
        <v>10</v>
      </c>
      <c r="I46" s="51">
        <v>1</v>
      </c>
      <c r="J46" s="50">
        <v>10</v>
      </c>
      <c r="K46" s="52">
        <f t="shared" si="3"/>
        <v>10</v>
      </c>
    </row>
    <row r="47" spans="1:12" x14ac:dyDescent="0.15">
      <c r="B47" s="25"/>
      <c r="C47" s="25"/>
      <c r="D47" s="26"/>
      <c r="E47" s="25"/>
      <c r="F47" s="25"/>
      <c r="G47" s="26"/>
      <c r="H47" s="25"/>
      <c r="I47" s="25"/>
      <c r="J47" s="27"/>
      <c r="K47" s="41"/>
    </row>
    <row r="48" spans="1:12" x14ac:dyDescent="0.15">
      <c r="A48" s="45" t="s">
        <v>153</v>
      </c>
      <c r="B48" s="58"/>
      <c r="C48" s="58"/>
      <c r="D48" s="59"/>
      <c r="E48" s="58">
        <v>7</v>
      </c>
      <c r="F48" s="58">
        <v>1</v>
      </c>
      <c r="G48" s="59">
        <v>7</v>
      </c>
      <c r="H48" s="58"/>
      <c r="I48" s="58"/>
      <c r="J48" s="60"/>
      <c r="K48" s="61"/>
    </row>
    <row r="49" spans="1:11" x14ac:dyDescent="0.15">
      <c r="A49" s="45" t="s">
        <v>153</v>
      </c>
      <c r="B49" s="58"/>
      <c r="C49" s="58"/>
      <c r="D49" s="59"/>
      <c r="E49" s="58"/>
      <c r="F49" s="58"/>
      <c r="G49" s="59"/>
      <c r="H49" s="58"/>
      <c r="I49" s="58"/>
      <c r="J49" s="62"/>
      <c r="K49" s="61">
        <v>3.5</v>
      </c>
    </row>
    <row r="50" spans="1:11" s="56" customFormat="1" ht="13" customHeight="1" x14ac:dyDescent="0.15">
      <c r="A50" s="48" t="s">
        <v>143</v>
      </c>
      <c r="B50" s="51"/>
      <c r="C50" s="51"/>
      <c r="D50" s="53">
        <f t="shared" ref="D50" si="8">B50*C50</f>
        <v>0</v>
      </c>
      <c r="E50" s="51">
        <v>10</v>
      </c>
      <c r="F50" s="51">
        <v>1</v>
      </c>
      <c r="G50" s="53">
        <v>10</v>
      </c>
      <c r="H50" s="51"/>
      <c r="I50" s="51"/>
      <c r="J50" s="57"/>
      <c r="K50" s="52">
        <f t="shared" ref="K50" si="9">(D50*1.5)+G50+J50</f>
        <v>10</v>
      </c>
    </row>
    <row r="51" spans="1:11" x14ac:dyDescent="0.15">
      <c r="A51" s="24" t="s">
        <v>154</v>
      </c>
      <c r="B51" s="25">
        <v>10</v>
      </c>
      <c r="C51" s="25">
        <v>1</v>
      </c>
      <c r="D51" s="26">
        <v>10</v>
      </c>
      <c r="E51" s="25">
        <v>20</v>
      </c>
      <c r="F51" s="25">
        <v>1</v>
      </c>
      <c r="G51" s="26">
        <v>20</v>
      </c>
      <c r="H51" s="25"/>
      <c r="I51" s="25"/>
      <c r="J51" s="27"/>
      <c r="K51" s="52">
        <f>(D51*1.5)+G51+J51</f>
        <v>35</v>
      </c>
    </row>
    <row r="52" spans="1:11" x14ac:dyDescent="0.15">
      <c r="A52" s="24"/>
      <c r="B52" s="25"/>
      <c r="C52" s="25"/>
      <c r="D52" s="26"/>
      <c r="E52" s="25"/>
      <c r="F52" s="25"/>
      <c r="G52" s="26"/>
      <c r="H52" s="25"/>
      <c r="I52" s="25"/>
      <c r="J52" s="27"/>
      <c r="K52" s="41"/>
    </row>
    <row r="53" spans="1:11" x14ac:dyDescent="0.15">
      <c r="A53" s="24" t="s">
        <v>155</v>
      </c>
      <c r="B53" s="25"/>
      <c r="C53" s="25"/>
      <c r="D53" s="26"/>
      <c r="E53" s="25">
        <v>7</v>
      </c>
      <c r="F53" s="25">
        <v>1</v>
      </c>
      <c r="G53" s="26">
        <v>7</v>
      </c>
      <c r="H53" s="25"/>
      <c r="I53" s="25"/>
      <c r="J53" s="27"/>
      <c r="K53" s="41">
        <v>7</v>
      </c>
    </row>
    <row r="54" spans="1:11" s="56" customFormat="1" x14ac:dyDescent="0.15">
      <c r="A54" s="48" t="s">
        <v>144</v>
      </c>
      <c r="B54" s="51"/>
      <c r="C54" s="51"/>
      <c r="D54" s="53"/>
      <c r="E54" s="51">
        <v>10</v>
      </c>
      <c r="F54" s="51">
        <v>1</v>
      </c>
      <c r="G54" s="53">
        <v>10</v>
      </c>
      <c r="H54" s="51"/>
      <c r="I54" s="51"/>
      <c r="J54" s="50"/>
      <c r="K54" s="52">
        <f t="shared" ref="K54" si="10">(D54*1.5)+G54+J54</f>
        <v>10</v>
      </c>
    </row>
    <row r="55" spans="1:11" s="56" customFormat="1" x14ac:dyDescent="0.15">
      <c r="A55" s="48" t="s">
        <v>162</v>
      </c>
      <c r="B55" s="51"/>
      <c r="C55" s="51"/>
      <c r="D55" s="53">
        <f t="shared" ref="D55" si="11">B55*C55</f>
        <v>0</v>
      </c>
      <c r="E55" s="51"/>
      <c r="F55" s="51"/>
      <c r="G55" s="53"/>
      <c r="H55" s="51">
        <v>10</v>
      </c>
      <c r="I55" s="51">
        <v>1</v>
      </c>
      <c r="J55" s="57">
        <v>10</v>
      </c>
      <c r="K55" s="52">
        <f t="shared" ref="K55" si="12">(D55*1.5)+G55+J55</f>
        <v>10</v>
      </c>
    </row>
    <row r="56" spans="1:11" x14ac:dyDescent="0.15">
      <c r="A56" s="24" t="s">
        <v>156</v>
      </c>
      <c r="B56" s="25">
        <v>10</v>
      </c>
      <c r="C56" s="25">
        <v>1</v>
      </c>
      <c r="D56" s="26">
        <v>10</v>
      </c>
      <c r="E56" s="25">
        <v>20</v>
      </c>
      <c r="F56" s="25">
        <v>1</v>
      </c>
      <c r="G56" s="26">
        <v>20</v>
      </c>
      <c r="H56" s="25"/>
      <c r="I56" s="25"/>
      <c r="J56" s="27"/>
      <c r="K56" s="52">
        <f>(D56*1.5)+G56+J56</f>
        <v>35</v>
      </c>
    </row>
    <row r="57" spans="1:11" x14ac:dyDescent="0.15">
      <c r="A57" s="24"/>
      <c r="B57" s="25"/>
      <c r="C57" s="25"/>
      <c r="D57" s="26"/>
      <c r="E57" s="25"/>
      <c r="F57" s="25"/>
      <c r="G57" s="26"/>
      <c r="H57" s="25"/>
      <c r="I57" s="25"/>
      <c r="J57" s="27"/>
      <c r="K57" s="41"/>
    </row>
    <row r="58" spans="1:11" x14ac:dyDescent="0.15">
      <c r="A58" s="24" t="s">
        <v>157</v>
      </c>
      <c r="B58" s="25"/>
      <c r="C58" s="25"/>
      <c r="D58" s="26"/>
      <c r="E58" s="25">
        <v>7</v>
      </c>
      <c r="F58" s="25">
        <v>1</v>
      </c>
      <c r="G58" s="26">
        <v>7</v>
      </c>
      <c r="H58" s="25"/>
      <c r="I58" s="25"/>
      <c r="J58" s="27"/>
      <c r="K58" s="41">
        <v>7</v>
      </c>
    </row>
    <row r="59" spans="1:11" s="56" customFormat="1" x14ac:dyDescent="0.15">
      <c r="A59" s="48" t="s">
        <v>159</v>
      </c>
      <c r="B59" s="51"/>
      <c r="C59" s="51"/>
      <c r="D59" s="53"/>
      <c r="E59" s="51"/>
      <c r="F59" s="51"/>
      <c r="G59" s="53"/>
      <c r="H59" s="51">
        <v>15</v>
      </c>
      <c r="I59" s="49">
        <v>1</v>
      </c>
      <c r="J59" s="55">
        <v>15</v>
      </c>
      <c r="K59" s="52">
        <v>15</v>
      </c>
    </row>
    <row r="60" spans="1:11" x14ac:dyDescent="0.15">
      <c r="A60" s="24"/>
      <c r="B60" s="25"/>
      <c r="C60" s="25"/>
      <c r="D60" s="26"/>
      <c r="E60" s="25"/>
      <c r="F60" s="25"/>
      <c r="G60" s="26"/>
      <c r="H60" s="25"/>
      <c r="I60" s="25"/>
      <c r="J60" s="27"/>
      <c r="K60" s="41"/>
    </row>
    <row r="61" spans="1:11" x14ac:dyDescent="0.15">
      <c r="A61" s="24"/>
      <c r="B61" s="25"/>
      <c r="C61" s="25"/>
      <c r="D61" s="26"/>
      <c r="E61" s="25"/>
      <c r="F61" s="25"/>
      <c r="G61" s="26"/>
      <c r="H61" s="25"/>
      <c r="I61" s="25"/>
      <c r="J61" s="27"/>
      <c r="K61" s="42"/>
    </row>
    <row r="62" spans="1:11" x14ac:dyDescent="0.15">
      <c r="A62" s="68" t="s">
        <v>10</v>
      </c>
      <c r="B62" s="68"/>
      <c r="C62" s="68"/>
      <c r="D62" s="68"/>
      <c r="E62" s="68"/>
      <c r="F62" s="68"/>
      <c r="G62" s="68"/>
      <c r="H62" s="68"/>
      <c r="I62" s="68"/>
      <c r="J62" s="68"/>
      <c r="K62" s="71">
        <f>SUM(K22:K60)</f>
        <v>374.5</v>
      </c>
    </row>
    <row r="63" spans="1:11" x14ac:dyDescent="0.15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72"/>
    </row>
    <row r="64" spans="1:11" x14ac:dyDescent="0.15">
      <c r="J64" s="44"/>
    </row>
    <row r="65" spans="1:3" x14ac:dyDescent="0.15">
      <c r="A65" s="46" t="s">
        <v>146</v>
      </c>
    </row>
    <row r="66" spans="1:3" x14ac:dyDescent="0.15">
      <c r="A66" s="63" t="s">
        <v>158</v>
      </c>
      <c r="B66" s="63"/>
      <c r="C66" s="63"/>
    </row>
  </sheetData>
  <sheetProtection sort="0"/>
  <mergeCells count="21">
    <mergeCell ref="K18:K20"/>
    <mergeCell ref="K62:K63"/>
    <mergeCell ref="I16:J16"/>
    <mergeCell ref="B16:H16"/>
    <mergeCell ref="A8:K8"/>
    <mergeCell ref="B13:C13"/>
    <mergeCell ref="F15:J15"/>
    <mergeCell ref="B15:E15"/>
    <mergeCell ref="A10:C10"/>
    <mergeCell ref="A11:F11"/>
    <mergeCell ref="A12:F12"/>
    <mergeCell ref="A66:C66"/>
    <mergeCell ref="A18:A20"/>
    <mergeCell ref="B20:C20"/>
    <mergeCell ref="E20:F20"/>
    <mergeCell ref="H20:I20"/>
    <mergeCell ref="B18:J18"/>
    <mergeCell ref="B19:D19"/>
    <mergeCell ref="E19:G19"/>
    <mergeCell ref="H19:J19"/>
    <mergeCell ref="A62:J63"/>
  </mergeCells>
  <phoneticPr fontId="3" type="noConversion"/>
  <conditionalFormatting sqref="F15:J15">
    <cfRule type="cellIs" dxfId="0" priority="1" stopIfTrue="1" operator="equal">
      <formula>#N/A</formula>
    </cfRule>
  </conditionalFormatting>
  <dataValidations count="3">
    <dataValidation showInputMessage="1" showErrorMessage="1" prompt="Veuillez indiquer les heures prévues dans la maquette" sqref="I16:J16" xr:uid="{00000000-0002-0000-0000-000000000000}"/>
    <dataValidation type="list" allowBlank="1" showInputMessage="1" showErrorMessage="1" prompt="Veuillez sélectionner un département dans la liste déroulante" sqref="A10" xr:uid="{00000000-0002-0000-0000-000001000000}">
      <formula1>Département</formula1>
    </dataValidation>
    <dataValidation allowBlank="1" showInputMessage="1" showErrorMessage="1" prompt="Veuillez sélectionner un département dans la liste déroulante" sqref="D10" xr:uid="{00000000-0002-0000-0000-000002000000}"/>
  </dataValidations>
  <printOptions horizontalCentered="1"/>
  <pageMargins left="0" right="0" top="0" bottom="0" header="0.51181102362204722" footer="0.51181102362204722"/>
  <pageSetup paperSize="9" scale="92" orientation="portrait" horizontalDpi="300" verticalDpi="300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76"/>
  <sheetViews>
    <sheetView workbookViewId="0">
      <selection activeCell="G21" sqref="G20:G21"/>
    </sheetView>
  </sheetViews>
  <sheetFormatPr baseColWidth="10" defaultColWidth="11.5" defaultRowHeight="13" x14ac:dyDescent="0.15"/>
  <cols>
    <col min="1" max="1" width="17.5" style="12" bestFit="1" customWidth="1"/>
    <col min="2" max="2" width="23.5" style="12" bestFit="1" customWidth="1"/>
    <col min="3" max="3" width="11.5" style="12"/>
    <col min="4" max="4" width="36.33203125" style="12" bestFit="1" customWidth="1"/>
    <col min="5" max="5" width="23.83203125" style="12" bestFit="1" customWidth="1"/>
    <col min="6" max="16384" width="11.5" style="12"/>
  </cols>
  <sheetData>
    <row r="1" spans="1:5" x14ac:dyDescent="0.15">
      <c r="A1" s="11" t="s">
        <v>17</v>
      </c>
      <c r="B1" s="12" t="s">
        <v>25</v>
      </c>
      <c r="D1" s="14" t="s">
        <v>89</v>
      </c>
      <c r="E1" s="20" t="s">
        <v>29</v>
      </c>
    </row>
    <row r="2" spans="1:5" x14ac:dyDescent="0.15">
      <c r="A2" s="12" t="s">
        <v>11</v>
      </c>
      <c r="B2" s="12" t="s">
        <v>23</v>
      </c>
      <c r="D2" s="14" t="s">
        <v>132</v>
      </c>
      <c r="E2" s="15" t="s">
        <v>32</v>
      </c>
    </row>
    <row r="3" spans="1:5" x14ac:dyDescent="0.15">
      <c r="A3" s="12" t="s">
        <v>14</v>
      </c>
      <c r="B3" s="12" t="s">
        <v>21</v>
      </c>
      <c r="D3" s="14" t="s">
        <v>118</v>
      </c>
      <c r="E3" s="20" t="s">
        <v>34</v>
      </c>
    </row>
    <row r="4" spans="1:5" x14ac:dyDescent="0.15">
      <c r="A4" s="12" t="s">
        <v>24</v>
      </c>
      <c r="B4" s="12" t="s">
        <v>26</v>
      </c>
      <c r="D4" s="14" t="s">
        <v>51</v>
      </c>
      <c r="E4" s="15" t="s">
        <v>36</v>
      </c>
    </row>
    <row r="5" spans="1:5" x14ac:dyDescent="0.15">
      <c r="A5" s="12" t="s">
        <v>12</v>
      </c>
      <c r="B5" s="12" t="s">
        <v>27</v>
      </c>
      <c r="D5" s="14" t="s">
        <v>53</v>
      </c>
      <c r="E5" s="15" t="s">
        <v>37</v>
      </c>
    </row>
    <row r="6" spans="1:5" x14ac:dyDescent="0.15">
      <c r="A6" s="12" t="s">
        <v>131</v>
      </c>
      <c r="B6" s="12" t="s">
        <v>22</v>
      </c>
      <c r="D6" s="14" t="s">
        <v>71</v>
      </c>
      <c r="E6" s="15" t="s">
        <v>38</v>
      </c>
    </row>
    <row r="7" spans="1:5" x14ac:dyDescent="0.15">
      <c r="D7" s="14" t="s">
        <v>54</v>
      </c>
      <c r="E7" s="15" t="s">
        <v>39</v>
      </c>
    </row>
    <row r="8" spans="1:5" x14ac:dyDescent="0.15">
      <c r="D8" s="14" t="s">
        <v>84</v>
      </c>
      <c r="E8" s="15" t="s">
        <v>40</v>
      </c>
    </row>
    <row r="9" spans="1:5" x14ac:dyDescent="0.15">
      <c r="D9" s="14" t="s">
        <v>33</v>
      </c>
      <c r="E9" s="15" t="s">
        <v>41</v>
      </c>
    </row>
    <row r="10" spans="1:5" x14ac:dyDescent="0.15">
      <c r="D10" s="14" t="s">
        <v>109</v>
      </c>
      <c r="E10" s="20" t="s">
        <v>42</v>
      </c>
    </row>
    <row r="11" spans="1:5" x14ac:dyDescent="0.15">
      <c r="D11" s="14" t="s">
        <v>111</v>
      </c>
      <c r="E11" s="15" t="s">
        <v>45</v>
      </c>
    </row>
    <row r="12" spans="1:5" x14ac:dyDescent="0.15">
      <c r="D12" s="14" t="s">
        <v>112</v>
      </c>
      <c r="E12" s="20" t="s">
        <v>47</v>
      </c>
    </row>
    <row r="13" spans="1:5" x14ac:dyDescent="0.15">
      <c r="A13" s="6" t="s">
        <v>18</v>
      </c>
      <c r="D13" s="14" t="s">
        <v>113</v>
      </c>
      <c r="E13" s="15" t="s">
        <v>49</v>
      </c>
    </row>
    <row r="14" spans="1:5" x14ac:dyDescent="0.15">
      <c r="A14" s="6"/>
      <c r="D14" s="14" t="s">
        <v>28</v>
      </c>
      <c r="E14" s="20" t="s">
        <v>50</v>
      </c>
    </row>
    <row r="15" spans="1:5" x14ac:dyDescent="0.15">
      <c r="D15" s="14" t="s">
        <v>61</v>
      </c>
      <c r="E15" s="20" t="s">
        <v>52</v>
      </c>
    </row>
    <row r="16" spans="1:5" x14ac:dyDescent="0.15">
      <c r="D16" s="14" t="s">
        <v>73</v>
      </c>
      <c r="E16" s="20" t="s">
        <v>57</v>
      </c>
    </row>
    <row r="17" spans="4:5" x14ac:dyDescent="0.15">
      <c r="D17" s="14" t="s">
        <v>35</v>
      </c>
      <c r="E17" s="20" t="s">
        <v>62</v>
      </c>
    </row>
    <row r="18" spans="4:5" x14ac:dyDescent="0.15">
      <c r="D18" s="14" t="s">
        <v>120</v>
      </c>
      <c r="E18" s="15" t="s">
        <v>66</v>
      </c>
    </row>
    <row r="19" spans="4:5" x14ac:dyDescent="0.15">
      <c r="D19" s="14" t="s">
        <v>55</v>
      </c>
      <c r="E19" s="15" t="s">
        <v>68</v>
      </c>
    </row>
    <row r="20" spans="4:5" x14ac:dyDescent="0.15">
      <c r="D20" s="14" t="s">
        <v>13</v>
      </c>
      <c r="E20" s="20" t="s">
        <v>69</v>
      </c>
    </row>
    <row r="21" spans="4:5" x14ac:dyDescent="0.15">
      <c r="D21" s="14" t="s">
        <v>74</v>
      </c>
      <c r="E21" s="20" t="s">
        <v>70</v>
      </c>
    </row>
    <row r="22" spans="4:5" x14ac:dyDescent="0.15">
      <c r="D22" s="14" t="s">
        <v>80</v>
      </c>
      <c r="E22" s="20" t="s">
        <v>72</v>
      </c>
    </row>
    <row r="23" spans="4:5" x14ac:dyDescent="0.15">
      <c r="D23" s="14" t="s">
        <v>87</v>
      </c>
      <c r="E23" s="20" t="s">
        <v>77</v>
      </c>
    </row>
    <row r="24" spans="4:5" x14ac:dyDescent="0.15">
      <c r="D24" s="14" t="s">
        <v>91</v>
      </c>
      <c r="E24" s="16" t="s">
        <v>79</v>
      </c>
    </row>
    <row r="25" spans="4:5" x14ac:dyDescent="0.15">
      <c r="D25" s="14" t="s">
        <v>30</v>
      </c>
      <c r="E25" s="20" t="s">
        <v>81</v>
      </c>
    </row>
    <row r="26" spans="4:5" x14ac:dyDescent="0.15">
      <c r="D26" s="14" t="s">
        <v>75</v>
      </c>
      <c r="E26" s="16" t="s">
        <v>83</v>
      </c>
    </row>
    <row r="27" spans="4:5" x14ac:dyDescent="0.15">
      <c r="D27" s="14" t="s">
        <v>78</v>
      </c>
      <c r="E27" s="20" t="s">
        <v>85</v>
      </c>
    </row>
    <row r="28" spans="4:5" x14ac:dyDescent="0.15">
      <c r="D28" s="14" t="s">
        <v>86</v>
      </c>
      <c r="E28" s="20" t="s">
        <v>88</v>
      </c>
    </row>
    <row r="29" spans="4:5" x14ac:dyDescent="0.15">
      <c r="D29" s="14" t="s">
        <v>121</v>
      </c>
      <c r="E29" s="20" t="s">
        <v>90</v>
      </c>
    </row>
    <row r="30" spans="4:5" x14ac:dyDescent="0.15">
      <c r="D30" s="14" t="s">
        <v>115</v>
      </c>
      <c r="E30" s="20" t="s">
        <v>94</v>
      </c>
    </row>
    <row r="31" spans="4:5" x14ac:dyDescent="0.15">
      <c r="D31" s="14" t="s">
        <v>46</v>
      </c>
      <c r="E31" s="16" t="s">
        <v>97</v>
      </c>
    </row>
    <row r="32" spans="4:5" x14ac:dyDescent="0.15">
      <c r="D32" s="14" t="s">
        <v>100</v>
      </c>
      <c r="E32" s="16" t="s">
        <v>99</v>
      </c>
    </row>
    <row r="33" spans="4:5" x14ac:dyDescent="0.15">
      <c r="D33" s="14" t="s">
        <v>32</v>
      </c>
      <c r="E33" s="20" t="s">
        <v>101</v>
      </c>
    </row>
    <row r="34" spans="4:5" x14ac:dyDescent="0.15">
      <c r="D34" s="14" t="s">
        <v>36</v>
      </c>
      <c r="E34" s="20" t="s">
        <v>104</v>
      </c>
    </row>
    <row r="35" spans="4:5" x14ac:dyDescent="0.15">
      <c r="D35" s="14" t="s">
        <v>37</v>
      </c>
      <c r="E35" s="20" t="s">
        <v>107</v>
      </c>
    </row>
    <row r="36" spans="4:5" x14ac:dyDescent="0.15">
      <c r="D36" s="14" t="s">
        <v>38</v>
      </c>
      <c r="E36" s="20" t="s">
        <v>110</v>
      </c>
    </row>
    <row r="37" spans="4:5" x14ac:dyDescent="0.15">
      <c r="D37" s="14" t="s">
        <v>39</v>
      </c>
      <c r="E37" s="20" t="s">
        <v>114</v>
      </c>
    </row>
    <row r="38" spans="4:5" x14ac:dyDescent="0.15">
      <c r="D38" s="14" t="s">
        <v>40</v>
      </c>
      <c r="E38" s="20" t="s">
        <v>119</v>
      </c>
    </row>
    <row r="39" spans="4:5" x14ac:dyDescent="0.15">
      <c r="D39" s="14" t="s">
        <v>41</v>
      </c>
      <c r="E39" s="20" t="s">
        <v>123</v>
      </c>
    </row>
    <row r="40" spans="4:5" x14ac:dyDescent="0.15">
      <c r="D40" s="14" t="s">
        <v>45</v>
      </c>
      <c r="E40" s="20" t="s">
        <v>127</v>
      </c>
    </row>
    <row r="41" spans="4:5" x14ac:dyDescent="0.15">
      <c r="D41" s="14" t="s">
        <v>49</v>
      </c>
      <c r="E41" s="20" t="s">
        <v>128</v>
      </c>
    </row>
    <row r="42" spans="4:5" ht="14" thickBot="1" x14ac:dyDescent="0.2">
      <c r="D42" s="14" t="s">
        <v>79</v>
      </c>
      <c r="E42" s="18" t="s">
        <v>130</v>
      </c>
    </row>
    <row r="43" spans="4:5" x14ac:dyDescent="0.15">
      <c r="D43" s="14" t="s">
        <v>83</v>
      </c>
    </row>
    <row r="44" spans="4:5" x14ac:dyDescent="0.15">
      <c r="D44" s="14" t="s">
        <v>88</v>
      </c>
    </row>
    <row r="45" spans="4:5" x14ac:dyDescent="0.15">
      <c r="D45" s="14" t="s">
        <v>130</v>
      </c>
    </row>
    <row r="46" spans="4:5" x14ac:dyDescent="0.15">
      <c r="D46" s="14" t="s">
        <v>48</v>
      </c>
    </row>
    <row r="47" spans="4:5" x14ac:dyDescent="0.15">
      <c r="D47" s="14" t="s">
        <v>58</v>
      </c>
    </row>
    <row r="48" spans="4:5" x14ac:dyDescent="0.15">
      <c r="D48" s="14" t="s">
        <v>82</v>
      </c>
    </row>
    <row r="49" spans="4:4" x14ac:dyDescent="0.15">
      <c r="D49" s="14" t="s">
        <v>59</v>
      </c>
    </row>
    <row r="50" spans="4:4" x14ac:dyDescent="0.15">
      <c r="D50" s="14" t="s">
        <v>60</v>
      </c>
    </row>
    <row r="51" spans="4:4" x14ac:dyDescent="0.15">
      <c r="D51" s="14" t="s">
        <v>43</v>
      </c>
    </row>
    <row r="52" spans="4:4" x14ac:dyDescent="0.15">
      <c r="D52" s="14" t="s">
        <v>124</v>
      </c>
    </row>
    <row r="53" spans="4:4" x14ac:dyDescent="0.15">
      <c r="D53" s="14" t="s">
        <v>56</v>
      </c>
    </row>
    <row r="54" spans="4:4" x14ac:dyDescent="0.15">
      <c r="D54" s="14" t="s">
        <v>96</v>
      </c>
    </row>
    <row r="55" spans="4:4" x14ac:dyDescent="0.15">
      <c r="D55" s="14" t="s">
        <v>63</v>
      </c>
    </row>
    <row r="56" spans="4:4" x14ac:dyDescent="0.15">
      <c r="D56" s="14" t="s">
        <v>92</v>
      </c>
    </row>
    <row r="57" spans="4:4" x14ac:dyDescent="0.15">
      <c r="D57" s="14" t="s">
        <v>102</v>
      </c>
    </row>
    <row r="58" spans="4:4" x14ac:dyDescent="0.15">
      <c r="D58" s="14" t="s">
        <v>98</v>
      </c>
    </row>
    <row r="59" spans="4:4" x14ac:dyDescent="0.15">
      <c r="D59" s="14" t="s">
        <v>116</v>
      </c>
    </row>
    <row r="60" spans="4:4" x14ac:dyDescent="0.15">
      <c r="D60" s="14" t="s">
        <v>122</v>
      </c>
    </row>
    <row r="61" spans="4:4" x14ac:dyDescent="0.15">
      <c r="D61" s="14" t="s">
        <v>125</v>
      </c>
    </row>
    <row r="62" spans="4:4" x14ac:dyDescent="0.15">
      <c r="D62" s="14" t="s">
        <v>129</v>
      </c>
    </row>
    <row r="63" spans="4:4" x14ac:dyDescent="0.15">
      <c r="D63" s="14" t="s">
        <v>76</v>
      </c>
    </row>
    <row r="64" spans="4:4" x14ac:dyDescent="0.15">
      <c r="D64" s="14" t="s">
        <v>103</v>
      </c>
    </row>
    <row r="65" spans="1:4" x14ac:dyDescent="0.15">
      <c r="D65" s="14" t="s">
        <v>105</v>
      </c>
    </row>
    <row r="66" spans="1:4" x14ac:dyDescent="0.15">
      <c r="D66" s="14" t="s">
        <v>64</v>
      </c>
    </row>
    <row r="67" spans="1:4" x14ac:dyDescent="0.15">
      <c r="D67" s="14" t="s">
        <v>67</v>
      </c>
    </row>
    <row r="68" spans="1:4" x14ac:dyDescent="0.15">
      <c r="D68" s="14" t="s">
        <v>65</v>
      </c>
    </row>
    <row r="69" spans="1:4" x14ac:dyDescent="0.15">
      <c r="D69" s="14" t="s">
        <v>126</v>
      </c>
    </row>
    <row r="70" spans="1:4" x14ac:dyDescent="0.15">
      <c r="D70" s="14" t="s">
        <v>117</v>
      </c>
    </row>
    <row r="71" spans="1:4" x14ac:dyDescent="0.15">
      <c r="D71" s="14" t="s">
        <v>106</v>
      </c>
    </row>
    <row r="72" spans="1:4" x14ac:dyDescent="0.15">
      <c r="A72" s="12" t="s">
        <v>19</v>
      </c>
      <c r="D72" s="14" t="s">
        <v>44</v>
      </c>
    </row>
    <row r="73" spans="1:4" x14ac:dyDescent="0.15">
      <c r="D73" s="14" t="s">
        <v>93</v>
      </c>
    </row>
    <row r="74" spans="1:4" x14ac:dyDescent="0.15">
      <c r="D74" s="14" t="s">
        <v>95</v>
      </c>
    </row>
    <row r="75" spans="1:4" x14ac:dyDescent="0.15">
      <c r="D75" s="14" t="s">
        <v>31</v>
      </c>
    </row>
    <row r="76" spans="1:4" ht="14" thickBot="1" x14ac:dyDescent="0.2">
      <c r="D76" s="17" t="s">
        <v>108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" x14ac:dyDescent="0.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État global</vt:lpstr>
      <vt:lpstr>Feuil2</vt:lpstr>
      <vt:lpstr>Feuil1</vt:lpstr>
      <vt:lpstr>Département</vt:lpstr>
      <vt:lpstr>diplomes</vt:lpstr>
      <vt:lpstr>parcours</vt:lpstr>
      <vt:lpstr>Président</vt:lpstr>
      <vt:lpstr>X</vt:lpstr>
      <vt:lpstr>'État global'!Zone_d_impression</vt:lpstr>
    </vt:vector>
  </TitlesOfParts>
  <Company>UNIV-REIMS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HEUR COMPS</dc:creator>
  <cp:lastModifiedBy>Microsoft Office User</cp:lastModifiedBy>
  <cp:lastPrinted>2017-08-30T12:26:30Z</cp:lastPrinted>
  <dcterms:created xsi:type="dcterms:W3CDTF">2005-03-08T10:32:59Z</dcterms:created>
  <dcterms:modified xsi:type="dcterms:W3CDTF">2021-10-06T07:23:07Z</dcterms:modified>
</cp:coreProperties>
</file>