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10" i="1" l="1"/>
  <c r="E10" i="1" s="1"/>
  <c r="D9" i="1"/>
  <c r="E9" i="1" s="1"/>
  <c r="D8" i="1"/>
  <c r="E8" i="1" s="1"/>
  <c r="D7" i="1"/>
  <c r="E7" i="1" s="1"/>
  <c r="D6" i="1"/>
  <c r="E6" i="1" s="1"/>
  <c r="E12" i="1" l="1"/>
  <c r="E13" i="1" s="1"/>
</calcChain>
</file>

<file path=xl/sharedStrings.xml><?xml version="1.0" encoding="utf-8"?>
<sst xmlns="http://schemas.openxmlformats.org/spreadsheetml/2006/main" count="9" uniqueCount="9">
  <si>
    <t xml:space="preserve">Budget total </t>
  </si>
  <si>
    <t>Tranche &lt; 500 €</t>
  </si>
  <si>
    <t>Tranche &gt; 500 et &lt; 2000 €</t>
  </si>
  <si>
    <t>Tranche &gt; 2000 et &lt; 10000 €</t>
  </si>
  <si>
    <t>Tranche &gt; 10000 et &lt; 20000 €</t>
  </si>
  <si>
    <t>Tranche &gt; 20000 €</t>
  </si>
  <si>
    <t>Subvention maximale FSDIE</t>
  </si>
  <si>
    <t>Pourcentage</t>
  </si>
  <si>
    <t xml:space="preserve">Entrez votre budget total hors bénévolat dans la case en jaune. Ne modifiez rien d'autre ! En rouge, sont calculés automatiquement le montant maximal de la subvention FSDIE et le pourcentage d'intervention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</si>
</sst>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>
      <selection activeCell="I21" sqref="I21"/>
    </sheetView>
  </sheetViews>
  <sheetFormatPr baseColWidth="10" defaultColWidth="9.140625" defaultRowHeight="15" x14ac:dyDescent="0.25"/>
  <cols>
    <col min="2" max="2" width="27.5703125" customWidth="1"/>
    <col min="4" max="4" width="0" hidden="1" customWidth="1"/>
    <col min="8" max="8" width="8.42578125" customWidth="1"/>
    <col min="9" max="9" width="5.42578125" customWidth="1"/>
    <col min="10" max="10" width="5.140625" customWidth="1"/>
  </cols>
  <sheetData>
    <row r="2" spans="2:10" ht="15.75" thickBot="1" x14ac:dyDescent="0.3"/>
    <row r="3" spans="2:10" ht="15.75" thickBot="1" x14ac:dyDescent="0.3">
      <c r="B3" s="17" t="s">
        <v>0</v>
      </c>
      <c r="C3" s="18"/>
      <c r="D3" s="1"/>
      <c r="E3" s="1"/>
    </row>
    <row r="4" spans="2:10" x14ac:dyDescent="0.25">
      <c r="B4" s="1"/>
      <c r="C4" s="1"/>
      <c r="D4" s="1"/>
      <c r="E4" s="1"/>
    </row>
    <row r="5" spans="2:10" ht="15.75" thickBot="1" x14ac:dyDescent="0.3">
      <c r="B5" s="1"/>
      <c r="C5" s="1"/>
      <c r="D5" s="1"/>
      <c r="E5" s="1"/>
    </row>
    <row r="6" spans="2:10" x14ac:dyDescent="0.25">
      <c r="B6" s="7" t="s">
        <v>1</v>
      </c>
      <c r="C6" s="8">
        <v>70</v>
      </c>
      <c r="D6" s="8">
        <f>IF(C3&lt;500,C3*C6/100,500*C6/100)</f>
        <v>0</v>
      </c>
      <c r="E6" s="9">
        <f t="shared" ref="E6:E9" si="0">IF(D6&gt;0,D6,0)</f>
        <v>0</v>
      </c>
      <c r="G6" s="19" t="s">
        <v>8</v>
      </c>
      <c r="H6" s="19"/>
      <c r="I6" s="19"/>
      <c r="J6" s="19"/>
    </row>
    <row r="7" spans="2:10" x14ac:dyDescent="0.25">
      <c r="B7" s="10" t="s">
        <v>2</v>
      </c>
      <c r="C7" s="2">
        <v>50</v>
      </c>
      <c r="D7" s="2">
        <f>IF(C3&lt;2000,(C3-500)*C7/100,(2000-500)*C7/100)</f>
        <v>-250</v>
      </c>
      <c r="E7" s="11">
        <f t="shared" si="0"/>
        <v>0</v>
      </c>
      <c r="G7" s="19"/>
      <c r="H7" s="19"/>
      <c r="I7" s="19"/>
      <c r="J7" s="19"/>
    </row>
    <row r="8" spans="2:10" x14ac:dyDescent="0.25">
      <c r="B8" s="10" t="s">
        <v>3</v>
      </c>
      <c r="C8" s="2">
        <v>30</v>
      </c>
      <c r="D8" s="2">
        <f>IF(C3&lt;10000,(C3-2000)*C8/100,(10000-2000)*C8/100)</f>
        <v>-600</v>
      </c>
      <c r="E8" s="11">
        <f t="shared" si="0"/>
        <v>0</v>
      </c>
      <c r="G8" s="19"/>
      <c r="H8" s="19"/>
      <c r="I8" s="19"/>
      <c r="J8" s="19"/>
    </row>
    <row r="9" spans="2:10" x14ac:dyDescent="0.25">
      <c r="B9" s="10" t="s">
        <v>4</v>
      </c>
      <c r="C9" s="2">
        <v>25</v>
      </c>
      <c r="D9" s="2">
        <f>IF(C3&lt;20000,(C3-10000)*C9/100,(20000-10000)*C9/100)</f>
        <v>-2500</v>
      </c>
      <c r="E9" s="11">
        <f t="shared" si="0"/>
        <v>0</v>
      </c>
      <c r="G9" s="19"/>
      <c r="H9" s="19"/>
      <c r="I9" s="19"/>
      <c r="J9" s="19"/>
    </row>
    <row r="10" spans="2:10" x14ac:dyDescent="0.25">
      <c r="B10" s="10" t="s">
        <v>5</v>
      </c>
      <c r="C10" s="2">
        <v>20</v>
      </c>
      <c r="D10" s="2">
        <f>IF(C3&lt;20000,0,(C3-20000)*C10/100)</f>
        <v>0</v>
      </c>
      <c r="E10" s="11">
        <f>IF(D10&gt;0,D10,0)</f>
        <v>0</v>
      </c>
      <c r="G10" s="19"/>
      <c r="H10" s="19"/>
      <c r="I10" s="19"/>
      <c r="J10" s="19"/>
    </row>
    <row r="11" spans="2:10" ht="15.75" thickBot="1" x14ac:dyDescent="0.3">
      <c r="B11" s="12"/>
      <c r="C11" s="3"/>
      <c r="D11" s="3"/>
      <c r="E11" s="13"/>
      <c r="G11" s="19"/>
      <c r="H11" s="19"/>
      <c r="I11" s="19"/>
      <c r="J11" s="19"/>
    </row>
    <row r="12" spans="2:10" ht="15.75" thickBot="1" x14ac:dyDescent="0.3">
      <c r="B12" s="4" t="s">
        <v>6</v>
      </c>
      <c r="C12" s="5"/>
      <c r="D12" s="5"/>
      <c r="E12" s="6">
        <f>SUM(E6:E10)</f>
        <v>0</v>
      </c>
      <c r="G12" s="19"/>
      <c r="H12" s="19"/>
      <c r="I12" s="19"/>
      <c r="J12" s="19"/>
    </row>
    <row r="13" spans="2:10" ht="15.75" thickBot="1" x14ac:dyDescent="0.3">
      <c r="B13" s="14" t="s">
        <v>7</v>
      </c>
      <c r="C13" s="15"/>
      <c r="D13" s="15"/>
      <c r="E13" s="16" t="e">
        <f>100*E12/C3</f>
        <v>#DIV/0!</v>
      </c>
      <c r="G13" s="19"/>
      <c r="H13" s="19"/>
      <c r="I13" s="19"/>
      <c r="J13" s="19"/>
    </row>
  </sheetData>
  <mergeCells count="1">
    <mergeCell ref="G6:J1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2017-02-13T13:33:41Z</dcterms:modified>
</cp:coreProperties>
</file>

<file path=suivi_versioning.xml>4485_1
</file>